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4-03-14 10-02\"/>
    </mc:Choice>
  </mc:AlternateContent>
  <xr:revisionPtr revIDLastSave="0" documentId="8_{77C25DE5-F596-42DB-BCD5-42F7DDF69FF7}" xr6:coauthVersionLast="47" xr6:coauthVersionMax="47" xr10:uidLastSave="{00000000-0000-0000-0000-000000000000}"/>
  <bookViews>
    <workbookView xWindow="28680" yWindow="-120" windowWidth="29040" windowHeight="17640" xr2:uid="{8D237C52-FA8C-4E6A-8F91-BEA88EB2D275}"/>
  </bookViews>
  <sheets>
    <sheet name="Tabelle 11" sheetId="1" r:id="rId1"/>
  </sheets>
  <externalReferences>
    <externalReference r:id="rId2"/>
  </externalReferences>
  <definedNames>
    <definedName name="_xlnm.Print_Area" localSheetId="0">'Tabelle 11'!$A$1:$AQ$45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42" i="1" l="1"/>
  <c r="Q42" i="1"/>
  <c r="A42" i="1"/>
  <c r="AD40" i="1"/>
  <c r="Q40" i="1"/>
  <c r="A40" i="1"/>
  <c r="AD1" i="1"/>
  <c r="Q1" i="1"/>
  <c r="A1" i="1"/>
</calcChain>
</file>

<file path=xl/sharedStrings.xml><?xml version="1.0" encoding="utf-8"?>
<sst xmlns="http://schemas.openxmlformats.org/spreadsheetml/2006/main" count="223" uniqueCount="38">
  <si>
    <t>Land</t>
  </si>
  <si>
    <t>Insgesamt</t>
  </si>
  <si>
    <t>davon in Zusammenarbeit mit</t>
  </si>
  <si>
    <t>Agentur für Arbeit (nur individuelle Förderung)</t>
  </si>
  <si>
    <t>Hörfunk</t>
  </si>
  <si>
    <t>Fernsehen/ Online-Medien</t>
  </si>
  <si>
    <t>anderen Einrichtungen der Erwachsenenbildung</t>
  </si>
  <si>
    <t>anderer/n vhs</t>
  </si>
  <si>
    <t>Vereinen/ Initiativen</t>
  </si>
  <si>
    <t>Unternehmen/ Betrieben (keine Auftrags-/ Vertragsmaßnahmen)</t>
  </si>
  <si>
    <t>Kultureinrichtungen</t>
  </si>
  <si>
    <t>Universitäten/ Forschungs- einrichtungen</t>
  </si>
  <si>
    <t>Schulen und vorschulischen Bildungseinrichtungen</t>
  </si>
  <si>
    <t>Ämtern/ Behörden</t>
  </si>
  <si>
    <t>sonstigen Einrichtungen</t>
  </si>
  <si>
    <t>Kurse</t>
  </si>
  <si>
    <t>Unter- richts- stunden</t>
  </si>
  <si>
    <t>Bele- gungen</t>
  </si>
  <si>
    <t>BW</t>
  </si>
  <si>
    <t>BY</t>
  </si>
  <si>
    <t>-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</si>
  <si>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</si>
  <si>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</si>
  <si>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</si>
  <si>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</si>
  <si>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</si>
  <si>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</si>
  <si>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</si>
  <si>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</si>
  <si>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</si>
  <si>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</si>
  <si>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</si>
  <si>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</si>
  <si>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</si>
  <si>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</si>
  <si>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</si>
  <si>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rPr>
        <sz val="8"/>
        <rFont val="Arial"/>
        <family val="2"/>
      </rPr>
      <t xml:space="preserve">Bitte verwenden Sie zur Zitation die DOI der Online-Publikation: </t>
    </r>
    <r>
      <rPr>
        <u/>
        <sz val="8"/>
        <color indexed="12"/>
        <rFont val="Arial"/>
        <family val="2"/>
      </rPr>
      <t>https://doi.org/10.3278/9783763977116.</t>
    </r>
  </si>
  <si>
    <r>
      <rPr>
        <sz val="8"/>
        <rFont val="Arial"/>
        <family val="2"/>
      </rPr>
      <t xml:space="preserve">Publikation und Tabellen stehen unter der Lizenz </t>
    </r>
    <r>
      <rPr>
        <u/>
        <sz val="8"/>
        <color indexed="12"/>
        <rFont val="Arial"/>
        <family val="2"/>
      </rPr>
      <t>CC BY-SA DEED 4.0.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</si>
</sst>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8">
    <xf numFmtId="0" fontId="0" fillId="0" borderId="0" xfId="0"/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vertical="top"/>
    </xf>
    <xf numFmtId="0" fontId="3" fillId="3" borderId="12" xfId="0" applyFont="1" applyFill="1" applyBorder="1" applyAlignment="1">
      <alignment horizontal="center" vertical="top"/>
    </xf>
    <xf numFmtId="0" fontId="3" fillId="3" borderId="13" xfId="0" applyFont="1" applyFill="1" applyBorder="1" applyAlignment="1">
      <alignment horizontal="center" vertical="top"/>
    </xf>
    <xf numFmtId="0" fontId="3" fillId="3" borderId="14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horizontal="center" vertical="top" wrapText="1"/>
    </xf>
    <xf numFmtId="0" fontId="3" fillId="3" borderId="16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3" borderId="17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19" xfId="0" applyFont="1" applyFill="1" applyBorder="1" applyAlignment="1">
      <alignment horizontal="center" vertical="top" wrapText="1"/>
    </xf>
    <xf numFmtId="0" fontId="4" fillId="3" borderId="20" xfId="0" applyFont="1" applyFill="1" applyBorder="1" applyAlignment="1">
      <alignment horizontal="center" vertical="top" wrapText="1"/>
    </xf>
    <xf numFmtId="0" fontId="4" fillId="3" borderId="21" xfId="0" applyFont="1" applyFill="1" applyBorder="1" applyAlignment="1">
      <alignment horizontal="center" vertical="top" wrapText="1"/>
    </xf>
    <xf numFmtId="0" fontId="1" fillId="2" borderId="0" xfId="0" applyFont="1" applyFill="1"/>
    <xf numFmtId="0" fontId="1" fillId="0" borderId="0" xfId="0" applyFont="1"/>
    <xf numFmtId="3" fontId="3" fillId="0" borderId="22" xfId="0" applyNumberFormat="1" applyFont="1" applyBorder="1" applyAlignment="1">
      <alignment horizontal="left" vertical="center" wrapText="1"/>
    </xf>
    <xf numFmtId="3" fontId="4" fillId="0" borderId="23" xfId="0" applyNumberFormat="1" applyFont="1" applyBorder="1" applyAlignment="1">
      <alignment horizontal="right" vertical="center" wrapText="1"/>
    </xf>
    <xf numFmtId="3" fontId="4" fillId="0" borderId="24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26" xfId="0" applyNumberFormat="1" applyFont="1" applyBorder="1" applyAlignment="1">
      <alignment horizontal="right" vertical="center" wrapText="1"/>
    </xf>
    <xf numFmtId="3" fontId="1" fillId="2" borderId="0" xfId="0" applyNumberFormat="1" applyFont="1" applyFill="1"/>
    <xf numFmtId="3" fontId="1" fillId="0" borderId="0" xfId="0" applyNumberFormat="1" applyFont="1"/>
    <xf numFmtId="3" fontId="3" fillId="0" borderId="27" xfId="0" applyNumberFormat="1" applyFont="1" applyBorder="1" applyAlignment="1">
      <alignment horizontal="left" vertical="center" wrapText="1"/>
    </xf>
    <xf numFmtId="9" fontId="5" fillId="0" borderId="28" xfId="0" applyNumberFormat="1" applyFont="1" applyBorder="1" applyAlignment="1">
      <alignment horizontal="right" vertical="center" wrapText="1"/>
    </xf>
    <xf numFmtId="9" fontId="5" fillId="0" borderId="29" xfId="0" applyNumberFormat="1" applyFont="1" applyBorder="1" applyAlignment="1">
      <alignment horizontal="right" vertical="center" wrapText="1"/>
    </xf>
    <xf numFmtId="9" fontId="5" fillId="0" borderId="30" xfId="0" applyNumberFormat="1" applyFont="1" applyBorder="1" applyAlignment="1">
      <alignment horizontal="right" vertical="center" wrapText="1"/>
    </xf>
    <xf numFmtId="165" fontId="5" fillId="0" borderId="29" xfId="0" applyNumberFormat="1" applyFont="1" applyBorder="1" applyAlignment="1">
      <alignment horizontal="right" vertical="center" wrapText="1"/>
    </xf>
    <xf numFmtId="165" fontId="5" fillId="0" borderId="30" xfId="0" applyNumberFormat="1" applyFont="1" applyBorder="1" applyAlignment="1">
      <alignment horizontal="right" vertical="center" wrapText="1"/>
    </xf>
    <xf numFmtId="165" fontId="5" fillId="0" borderId="31" xfId="0" applyNumberFormat="1" applyFont="1" applyBorder="1" applyAlignment="1">
      <alignment horizontal="right" vertical="center" wrapText="1"/>
    </xf>
    <xf numFmtId="3" fontId="6" fillId="2" borderId="0" xfId="0" applyNumberFormat="1" applyFont="1" applyFill="1"/>
    <xf numFmtId="3" fontId="6" fillId="0" borderId="0" xfId="0" applyNumberFormat="1" applyFont="1"/>
    <xf numFmtId="3" fontId="4" fillId="0" borderId="32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3" fontId="4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3" fontId="3" fillId="0" borderId="35" xfId="0" applyNumberFormat="1" applyFont="1" applyBorder="1" applyAlignment="1">
      <alignment horizontal="left" vertical="center" wrapText="1"/>
    </xf>
    <xf numFmtId="3" fontId="3" fillId="0" borderId="36" xfId="0" applyNumberFormat="1" applyFont="1" applyBorder="1" applyAlignment="1">
      <alignment horizontal="left" vertical="center" wrapText="1"/>
    </xf>
    <xf numFmtId="9" fontId="5" fillId="0" borderId="37" xfId="0" applyNumberFormat="1" applyFont="1" applyBorder="1" applyAlignment="1">
      <alignment horizontal="right" vertical="center" wrapText="1"/>
    </xf>
    <xf numFmtId="9" fontId="5" fillId="0" borderId="38" xfId="0" applyNumberFormat="1" applyFont="1" applyBorder="1" applyAlignment="1">
      <alignment horizontal="right" vertical="center" wrapText="1"/>
    </xf>
    <xf numFmtId="9" fontId="5" fillId="0" borderId="39" xfId="0" applyNumberFormat="1" applyFont="1" applyBorder="1" applyAlignment="1">
      <alignment horizontal="right" vertical="center" wrapText="1"/>
    </xf>
    <xf numFmtId="165" fontId="5" fillId="0" borderId="38" xfId="0" applyNumberFormat="1" applyFont="1" applyBorder="1" applyAlignment="1">
      <alignment horizontal="right" vertical="center" wrapText="1"/>
    </xf>
    <xf numFmtId="165" fontId="5" fillId="0" borderId="39" xfId="0" applyNumberFormat="1" applyFont="1" applyBorder="1" applyAlignment="1">
      <alignment horizontal="right" vertical="center" wrapText="1"/>
    </xf>
    <xf numFmtId="165" fontId="5" fillId="0" borderId="40" xfId="0" applyNumberFormat="1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left" vertical="center" wrapText="1"/>
    </xf>
    <xf numFmtId="3" fontId="3" fillId="0" borderId="41" xfId="0" applyNumberFormat="1" applyFont="1" applyBorder="1" applyAlignment="1">
      <alignment horizontal="left" vertical="center" wrapText="1"/>
    </xf>
    <xf numFmtId="3" fontId="7" fillId="0" borderId="23" xfId="0" applyNumberFormat="1" applyFont="1" applyBorder="1" applyAlignment="1">
      <alignment horizontal="right" vertical="center" wrapText="1"/>
    </xf>
    <xf numFmtId="3" fontId="7" fillId="0" borderId="24" xfId="0" applyNumberFormat="1" applyFont="1" applyBorder="1" applyAlignment="1">
      <alignment horizontal="right" vertical="center" wrapText="1"/>
    </xf>
    <xf numFmtId="3" fontId="7" fillId="0" borderId="25" xfId="0" applyNumberFormat="1" applyFont="1" applyBorder="1" applyAlignment="1">
      <alignment horizontal="right" vertical="center" wrapText="1"/>
    </xf>
    <xf numFmtId="3" fontId="7" fillId="0" borderId="26" xfId="0" applyNumberFormat="1" applyFont="1" applyBorder="1" applyAlignment="1">
      <alignment horizontal="right" vertical="center" wrapText="1"/>
    </xf>
    <xf numFmtId="3" fontId="3" fillId="0" borderId="42" xfId="0" applyNumberFormat="1" applyFont="1" applyBorder="1" applyAlignment="1">
      <alignment horizontal="left" vertical="center" wrapText="1"/>
    </xf>
    <xf numFmtId="9" fontId="5" fillId="0" borderId="43" xfId="0" applyNumberFormat="1" applyFont="1" applyBorder="1" applyAlignment="1">
      <alignment horizontal="right" vertical="center"/>
    </xf>
    <xf numFmtId="9" fontId="5" fillId="0" borderId="1" xfId="0" applyNumberFormat="1" applyFont="1" applyBorder="1" applyAlignment="1">
      <alignment horizontal="right" vertical="center"/>
    </xf>
    <xf numFmtId="9" fontId="5" fillId="0" borderId="44" xfId="0" applyNumberFormat="1" applyFont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165" fontId="5" fillId="0" borderId="44" xfId="0" applyNumberFormat="1" applyFont="1" applyBorder="1" applyAlignment="1">
      <alignment horizontal="right" vertical="center"/>
    </xf>
    <xf numFmtId="165" fontId="5" fillId="0" borderId="45" xfId="0" applyNumberFormat="1" applyFont="1" applyBorder="1" applyAlignment="1">
      <alignment horizontal="right" vertical="center"/>
    </xf>
    <xf numFmtId="0" fontId="6" fillId="2" borderId="0" xfId="0" applyFont="1" applyFill="1"/>
    <xf numFmtId="0" fontId="6" fillId="0" borderId="0" xfId="0" applyFont="1"/>
    <xf numFmtId="0" fontId="4" fillId="2" borderId="0" xfId="0" applyFont="1" applyFill="1"/>
    <xf numFmtId="0" fontId="9" fillId="0" borderId="0" xfId="1" applyFont="1"/>
    <xf numFmtId="0" fontId="0" fillId="2" borderId="0" xfId="0" applyFill="1"/>
    <xf numFmtId="0" fontId="9" fillId="2" borderId="0" xfId="1" applyFont="1" applyFill="1"/>
  </cellXfs>
  <cellStyles count="2">
    <cellStyle name="Link" xfId="1" builtinId="8"/>
    <cellStyle name="Standard" xfId="0" builtinId="0"/>
  </cellStyles>
  <dxfs count="10"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64" formatCode="\-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Online\Jahresband_BJ2022_Version1.1.0_ohne%20Gafiken.xlsx" TargetMode="External"/><Relationship Id="rId1" Type="http://schemas.openxmlformats.org/officeDocument/2006/relationships/externalLinkPath" Target="/StatistikVHS/AKTUELL/Monitoring%20und%20Planung%20VHS%20nach%20BJen/Planung_Doku_BJ2022/Jahresband/Tabellen/Online/Jahresband_BJ2022_Version1.1.0_ohne%20Gafik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0 Geschlecht (Spinnengraf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Siehe Bericht: Ortmanns, V., Huntemann, H., Lux, T. &amp; Bachem, A. (2024): Volkshochschul-Statistik – 61. Folge, Berichtsjahr 2022 (Version 1.1.0).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s://doi.org/10.3278/9783763977116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oi.org/10.3278/9783763977116" TargetMode="External"/><Relationship Id="rId1" Type="http://schemas.openxmlformats.org/officeDocument/2006/relationships/hyperlink" Target="https://doi.org/10.3278/9783763977116" TargetMode="External"/><Relationship Id="rId6" Type="http://schemas.openxmlformats.org/officeDocument/2006/relationships/hyperlink" Target="https://creativecommons.org/licenses/by-sa/4.0/deed.de" TargetMode="External"/><Relationship Id="rId5" Type="http://schemas.openxmlformats.org/officeDocument/2006/relationships/hyperlink" Target="https://creativecommons.org/licenses/by-sa/4.0/deed.de" TargetMode="External"/><Relationship Id="rId4" Type="http://schemas.openxmlformats.org/officeDocument/2006/relationships/hyperlink" Target="https://creativecommons.org/licenses/by-sa/4.0/dee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BB790-C39B-4792-AAEA-93F8B1FD9197}">
  <dimension ref="A1:AQ45"/>
  <sheetViews>
    <sheetView tabSelected="1" view="pageBreakPreview" zoomScaleNormal="100" zoomScaleSheetLayoutView="100" workbookViewId="0">
      <selection sqref="A1:O1"/>
    </sheetView>
  </sheetViews>
  <sheetFormatPr baseColWidth="10" defaultRowHeight="12.75" x14ac:dyDescent="0.2"/>
  <cols>
    <col min="1" max="1" width="17.28515625" style="30" customWidth="1"/>
    <col min="2" max="2" width="6.140625" style="30" customWidth="1"/>
    <col min="3" max="3" width="8.140625" style="30" customWidth="1"/>
    <col min="4" max="4" width="6.28515625" style="30" customWidth="1"/>
    <col min="5" max="5" width="5.7109375" style="30" customWidth="1"/>
    <col min="6" max="7" width="7" style="30" customWidth="1"/>
    <col min="8" max="8" width="5.85546875" style="30" customWidth="1"/>
    <col min="9" max="10" width="7" style="30" customWidth="1"/>
    <col min="11" max="11" width="5.85546875" style="30" customWidth="1"/>
    <col min="12" max="13" width="7" style="30" customWidth="1"/>
    <col min="14" max="14" width="6.28515625" style="30" customWidth="1"/>
    <col min="15" max="15" width="7.5703125" style="30" customWidth="1"/>
    <col min="16" max="16" width="7" style="30" customWidth="1"/>
    <col min="17" max="17" width="17.85546875" style="30" customWidth="1"/>
    <col min="18" max="20" width="7" style="30" customWidth="1"/>
    <col min="21" max="21" width="5.85546875" style="30" customWidth="1"/>
    <col min="22" max="22" width="7.5703125" style="30" customWidth="1"/>
    <col min="23" max="23" width="7" style="30" customWidth="1"/>
    <col min="24" max="24" width="5.85546875" style="30" customWidth="1"/>
    <col min="25" max="25" width="7.5703125" style="30" customWidth="1"/>
    <col min="26" max="26" width="7" style="30" customWidth="1"/>
    <col min="27" max="27" width="5.85546875" style="30" customWidth="1"/>
    <col min="28" max="28" width="7.5703125" style="30" customWidth="1"/>
    <col min="29" max="29" width="7" style="30" customWidth="1"/>
    <col min="30" max="30" width="19.42578125" style="30" customWidth="1"/>
    <col min="31" max="31" width="7.140625" style="30" customWidth="1"/>
    <col min="32" max="32" width="7.5703125" style="30" customWidth="1"/>
    <col min="33" max="33" width="7" style="30" customWidth="1"/>
    <col min="34" max="34" width="5.85546875" style="30" customWidth="1"/>
    <col min="35" max="35" width="7.5703125" style="30" customWidth="1"/>
    <col min="36" max="36" width="7" style="30" customWidth="1"/>
    <col min="37" max="37" width="5.85546875" style="30" customWidth="1"/>
    <col min="38" max="38" width="7.5703125" style="30" customWidth="1"/>
    <col min="39" max="39" width="7" style="30" customWidth="1"/>
    <col min="40" max="40" width="6.28515625" style="30" customWidth="1"/>
    <col min="41" max="41" width="7.5703125" style="30" customWidth="1"/>
    <col min="42" max="42" width="7.85546875" style="30" customWidth="1"/>
    <col min="43" max="43" width="2.7109375" style="29" customWidth="1"/>
    <col min="44" max="16384" width="11.42578125" style="30"/>
  </cols>
  <sheetData>
    <row r="1" spans="1:43" s="4" customFormat="1" ht="37.5" customHeight="1" thickBot="1" x14ac:dyDescent="0.25">
      <c r="A1" s="1" t="str">
        <f>"Tabelle 11: Kurse in Zusammenarbeit mit anderen Einrichtungen nach Ländern " &amp;[1]Hilfswerte!B1</f>
        <v>Tabelle 11: Kurse in Zusammenarbeit mit anderen Einrichtungen nach Ländern 2022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 t="str">
        <f>"noch Tabelle 11: Kurse in Zusammenarbeit mit anderen Einrichtungen nach Ländern " &amp;[1]Hilfswerte!B1</f>
        <v>noch Tabelle 11: Kurse in Zusammenarbeit mit anderen Einrichtungen nach Ländern 2022</v>
      </c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 t="str">
        <f>"noch Tabelle 11: Kurse in Zusammenarbeit mit anderen Einrichtungen nach Ländern " &amp;[1]Hilfswerte!B1</f>
        <v>noch Tabelle 11: Kurse in Zusammenarbeit mit anderen Einrichtungen nach Ländern 2022</v>
      </c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3" s="10" customFormat="1" ht="37.5" customHeight="1" thickBot="1" x14ac:dyDescent="0.25">
      <c r="A2" s="5" t="s">
        <v>0</v>
      </c>
      <c r="B2" s="6" t="s">
        <v>1</v>
      </c>
      <c r="C2" s="6"/>
      <c r="D2" s="6"/>
      <c r="E2" s="7" t="s">
        <v>2</v>
      </c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9"/>
      <c r="R2" s="7" t="s">
        <v>2</v>
      </c>
      <c r="S2" s="7"/>
      <c r="T2" s="7"/>
      <c r="U2" s="7"/>
      <c r="V2" s="7"/>
      <c r="W2" s="7"/>
      <c r="X2" s="7"/>
      <c r="Y2" s="7"/>
      <c r="Z2" s="7"/>
      <c r="AA2" s="7"/>
      <c r="AB2" s="7"/>
      <c r="AC2" s="8"/>
      <c r="AD2" s="9"/>
      <c r="AE2" s="7" t="s">
        <v>2</v>
      </c>
      <c r="AF2" s="7"/>
      <c r="AG2" s="7"/>
      <c r="AH2" s="7"/>
      <c r="AI2" s="7"/>
      <c r="AJ2" s="7"/>
      <c r="AK2" s="7"/>
      <c r="AL2" s="7"/>
      <c r="AM2" s="7"/>
      <c r="AN2" s="7"/>
      <c r="AO2" s="7"/>
      <c r="AP2" s="8"/>
      <c r="AQ2" s="4"/>
    </row>
    <row r="3" spans="1:43" s="22" customFormat="1" ht="36.75" customHeight="1" x14ac:dyDescent="0.2">
      <c r="A3" s="11"/>
      <c r="B3" s="12"/>
      <c r="C3" s="12"/>
      <c r="D3" s="12"/>
      <c r="E3" s="13" t="s">
        <v>3</v>
      </c>
      <c r="F3" s="6"/>
      <c r="G3" s="6"/>
      <c r="H3" s="6" t="s">
        <v>4</v>
      </c>
      <c r="I3" s="6"/>
      <c r="J3" s="6"/>
      <c r="K3" s="6" t="s">
        <v>5</v>
      </c>
      <c r="L3" s="6"/>
      <c r="M3" s="6"/>
      <c r="N3" s="6" t="s">
        <v>6</v>
      </c>
      <c r="O3" s="6"/>
      <c r="P3" s="14"/>
      <c r="Q3" s="5" t="s">
        <v>0</v>
      </c>
      <c r="R3" s="15" t="s">
        <v>7</v>
      </c>
      <c r="S3" s="16"/>
      <c r="T3" s="17"/>
      <c r="U3" s="6" t="s">
        <v>8</v>
      </c>
      <c r="V3" s="6"/>
      <c r="W3" s="6"/>
      <c r="X3" s="6" t="s">
        <v>9</v>
      </c>
      <c r="Y3" s="6"/>
      <c r="Z3" s="6"/>
      <c r="AA3" s="18" t="s">
        <v>10</v>
      </c>
      <c r="AB3" s="19"/>
      <c r="AC3" s="20"/>
      <c r="AD3" s="5" t="s">
        <v>0</v>
      </c>
      <c r="AE3" s="18" t="s">
        <v>11</v>
      </c>
      <c r="AF3" s="19"/>
      <c r="AG3" s="13"/>
      <c r="AH3" s="18" t="s">
        <v>12</v>
      </c>
      <c r="AI3" s="19"/>
      <c r="AJ3" s="13"/>
      <c r="AK3" s="18" t="s">
        <v>13</v>
      </c>
      <c r="AL3" s="19"/>
      <c r="AM3" s="13"/>
      <c r="AN3" s="18" t="s">
        <v>14</v>
      </c>
      <c r="AO3" s="19"/>
      <c r="AP3" s="20"/>
      <c r="AQ3" s="21"/>
    </row>
    <row r="4" spans="1:43" ht="45" customHeight="1" x14ac:dyDescent="0.2">
      <c r="A4" s="23"/>
      <c r="B4" s="24" t="s">
        <v>15</v>
      </c>
      <c r="C4" s="24" t="s">
        <v>16</v>
      </c>
      <c r="D4" s="25" t="s">
        <v>17</v>
      </c>
      <c r="E4" s="26" t="s">
        <v>15</v>
      </c>
      <c r="F4" s="24" t="s">
        <v>16</v>
      </c>
      <c r="G4" s="25" t="s">
        <v>17</v>
      </c>
      <c r="H4" s="24" t="s">
        <v>15</v>
      </c>
      <c r="I4" s="24" t="s">
        <v>16</v>
      </c>
      <c r="J4" s="24" t="s">
        <v>17</v>
      </c>
      <c r="K4" s="24" t="s">
        <v>15</v>
      </c>
      <c r="L4" s="27" t="s">
        <v>16</v>
      </c>
      <c r="M4" s="25" t="s">
        <v>17</v>
      </c>
      <c r="N4" s="24" t="s">
        <v>15</v>
      </c>
      <c r="O4" s="24" t="s">
        <v>16</v>
      </c>
      <c r="P4" s="28" t="s">
        <v>17</v>
      </c>
      <c r="Q4" s="11"/>
      <c r="R4" s="24" t="s">
        <v>15</v>
      </c>
      <c r="S4" s="24" t="s">
        <v>16</v>
      </c>
      <c r="T4" s="25" t="s">
        <v>17</v>
      </c>
      <c r="U4" s="24" t="s">
        <v>15</v>
      </c>
      <c r="V4" s="24" t="s">
        <v>16</v>
      </c>
      <c r="W4" s="25" t="s">
        <v>17</v>
      </c>
      <c r="X4" s="24" t="s">
        <v>15</v>
      </c>
      <c r="Y4" s="24" t="s">
        <v>16</v>
      </c>
      <c r="Z4" s="25" t="s">
        <v>17</v>
      </c>
      <c r="AA4" s="24" t="s">
        <v>15</v>
      </c>
      <c r="AB4" s="24" t="s">
        <v>16</v>
      </c>
      <c r="AC4" s="28" t="s">
        <v>17</v>
      </c>
      <c r="AD4" s="11"/>
      <c r="AE4" s="24" t="s">
        <v>15</v>
      </c>
      <c r="AF4" s="24" t="s">
        <v>16</v>
      </c>
      <c r="AG4" s="25" t="s">
        <v>17</v>
      </c>
      <c r="AH4" s="24" t="s">
        <v>15</v>
      </c>
      <c r="AI4" s="24" t="s">
        <v>16</v>
      </c>
      <c r="AJ4" s="25" t="s">
        <v>17</v>
      </c>
      <c r="AK4" s="24" t="s">
        <v>15</v>
      </c>
      <c r="AL4" s="24" t="s">
        <v>16</v>
      </c>
      <c r="AM4" s="25" t="s">
        <v>17</v>
      </c>
      <c r="AN4" s="24" t="s">
        <v>15</v>
      </c>
      <c r="AO4" s="24" t="s">
        <v>16</v>
      </c>
      <c r="AP4" s="28" t="s">
        <v>17</v>
      </c>
    </row>
    <row r="5" spans="1:43" s="37" customFormat="1" ht="17.25" customHeight="1" x14ac:dyDescent="0.2">
      <c r="A5" s="31" t="s">
        <v>18</v>
      </c>
      <c r="B5" s="32">
        <v>6700</v>
      </c>
      <c r="C5" s="33">
        <v>189175</v>
      </c>
      <c r="D5" s="34">
        <v>77565</v>
      </c>
      <c r="E5" s="33">
        <v>12</v>
      </c>
      <c r="F5" s="33">
        <v>4100</v>
      </c>
      <c r="G5" s="34">
        <v>164</v>
      </c>
      <c r="H5" s="33">
        <v>1</v>
      </c>
      <c r="I5" s="33">
        <v>16</v>
      </c>
      <c r="J5" s="34">
        <v>5</v>
      </c>
      <c r="K5" s="33">
        <v>1</v>
      </c>
      <c r="L5" s="33">
        <v>100</v>
      </c>
      <c r="M5" s="34">
        <v>13</v>
      </c>
      <c r="N5" s="33">
        <v>374</v>
      </c>
      <c r="O5" s="33">
        <v>21339</v>
      </c>
      <c r="P5" s="35">
        <v>3474</v>
      </c>
      <c r="Q5" s="31" t="s">
        <v>18</v>
      </c>
      <c r="R5" s="33">
        <v>434</v>
      </c>
      <c r="S5" s="33">
        <v>6078</v>
      </c>
      <c r="T5" s="34">
        <v>2896</v>
      </c>
      <c r="U5" s="33">
        <v>1082</v>
      </c>
      <c r="V5" s="33">
        <v>16617</v>
      </c>
      <c r="W5" s="34">
        <v>12747</v>
      </c>
      <c r="X5" s="33">
        <v>690</v>
      </c>
      <c r="Y5" s="33">
        <v>9607</v>
      </c>
      <c r="Z5" s="34">
        <v>7400</v>
      </c>
      <c r="AA5" s="33">
        <v>752</v>
      </c>
      <c r="AB5" s="33">
        <v>22009</v>
      </c>
      <c r="AC5" s="35">
        <v>9193</v>
      </c>
      <c r="AD5" s="31" t="s">
        <v>18</v>
      </c>
      <c r="AE5" s="33">
        <v>52</v>
      </c>
      <c r="AF5" s="33">
        <v>1350</v>
      </c>
      <c r="AG5" s="34">
        <v>457</v>
      </c>
      <c r="AH5" s="33">
        <v>1462</v>
      </c>
      <c r="AI5" s="33">
        <v>37222</v>
      </c>
      <c r="AJ5" s="34">
        <v>13875</v>
      </c>
      <c r="AK5" s="33">
        <v>1101</v>
      </c>
      <c r="AL5" s="33">
        <v>57630</v>
      </c>
      <c r="AM5" s="34">
        <v>19392</v>
      </c>
      <c r="AN5" s="33">
        <v>739</v>
      </c>
      <c r="AO5" s="33">
        <v>13107</v>
      </c>
      <c r="AP5" s="35">
        <v>7949</v>
      </c>
      <c r="AQ5" s="36"/>
    </row>
    <row r="6" spans="1:43" s="46" customFormat="1" ht="17.25" customHeight="1" x14ac:dyDescent="0.2">
      <c r="A6" s="38"/>
      <c r="B6" s="39">
        <v>1</v>
      </c>
      <c r="C6" s="40">
        <v>1</v>
      </c>
      <c r="D6" s="41">
        <v>1</v>
      </c>
      <c r="E6" s="42">
        <v>1.7899999999999999E-3</v>
      </c>
      <c r="F6" s="42">
        <v>2.1669999999999998E-2</v>
      </c>
      <c r="G6" s="43">
        <v>2.1099999999999999E-3</v>
      </c>
      <c r="H6" s="42">
        <v>1.4999999999999999E-4</v>
      </c>
      <c r="I6" s="42">
        <v>8.0000000000000007E-5</v>
      </c>
      <c r="J6" s="43">
        <v>6.0000000000000002E-5</v>
      </c>
      <c r="K6" s="42">
        <v>1.4999999999999999E-4</v>
      </c>
      <c r="L6" s="42">
        <v>5.2999999999999998E-4</v>
      </c>
      <c r="M6" s="43">
        <v>1.7000000000000001E-4</v>
      </c>
      <c r="N6" s="42">
        <v>5.5820000000000002E-2</v>
      </c>
      <c r="O6" s="42">
        <v>0.1128</v>
      </c>
      <c r="P6" s="44">
        <v>4.4790000000000003E-2</v>
      </c>
      <c r="Q6" s="38"/>
      <c r="R6" s="42">
        <v>6.4780000000000004E-2</v>
      </c>
      <c r="S6" s="42">
        <v>3.2129999999999999E-2</v>
      </c>
      <c r="T6" s="43">
        <v>3.7339999999999998E-2</v>
      </c>
      <c r="U6" s="42">
        <v>0.16148999999999999</v>
      </c>
      <c r="V6" s="42">
        <v>8.7840000000000001E-2</v>
      </c>
      <c r="W6" s="43">
        <v>0.16434000000000001</v>
      </c>
      <c r="X6" s="42">
        <v>0.10299</v>
      </c>
      <c r="Y6" s="42">
        <v>5.0779999999999999E-2</v>
      </c>
      <c r="Z6" s="43">
        <v>9.5399999999999999E-2</v>
      </c>
      <c r="AA6" s="42">
        <v>0.11224000000000001</v>
      </c>
      <c r="AB6" s="42">
        <v>0.11634</v>
      </c>
      <c r="AC6" s="44">
        <v>0.11852</v>
      </c>
      <c r="AD6" s="38"/>
      <c r="AE6" s="42">
        <v>7.7600000000000004E-3</v>
      </c>
      <c r="AF6" s="42">
        <v>7.1399999999999996E-3</v>
      </c>
      <c r="AG6" s="43">
        <v>5.8900000000000003E-3</v>
      </c>
      <c r="AH6" s="42">
        <v>0.21820999999999999</v>
      </c>
      <c r="AI6" s="42">
        <v>0.19675999999999999</v>
      </c>
      <c r="AJ6" s="43">
        <v>0.17888000000000001</v>
      </c>
      <c r="AK6" s="42">
        <v>0.16433</v>
      </c>
      <c r="AL6" s="42">
        <v>0.30464000000000002</v>
      </c>
      <c r="AM6" s="43">
        <v>0.25001000000000001</v>
      </c>
      <c r="AN6" s="42">
        <v>0.1103</v>
      </c>
      <c r="AO6" s="42">
        <v>6.9290000000000004E-2</v>
      </c>
      <c r="AP6" s="44">
        <v>0.10248</v>
      </c>
      <c r="AQ6" s="45"/>
    </row>
    <row r="7" spans="1:43" s="37" customFormat="1" ht="17.25" customHeight="1" x14ac:dyDescent="0.2">
      <c r="A7" s="38" t="s">
        <v>19</v>
      </c>
      <c r="B7" s="47">
        <v>4363</v>
      </c>
      <c r="C7" s="48">
        <v>42564</v>
      </c>
      <c r="D7" s="49">
        <v>60115</v>
      </c>
      <c r="E7" s="48">
        <v>8</v>
      </c>
      <c r="F7" s="48">
        <v>847</v>
      </c>
      <c r="G7" s="49">
        <v>132</v>
      </c>
      <c r="H7" s="48">
        <v>3</v>
      </c>
      <c r="I7" s="48">
        <v>3</v>
      </c>
      <c r="J7" s="49">
        <v>23</v>
      </c>
      <c r="K7" s="48">
        <v>0</v>
      </c>
      <c r="L7" s="48">
        <v>0</v>
      </c>
      <c r="M7" s="49">
        <v>0</v>
      </c>
      <c r="N7" s="48">
        <v>127</v>
      </c>
      <c r="O7" s="48">
        <v>379</v>
      </c>
      <c r="P7" s="50">
        <v>1417</v>
      </c>
      <c r="Q7" s="38" t="s">
        <v>19</v>
      </c>
      <c r="R7" s="48">
        <v>242</v>
      </c>
      <c r="S7" s="48">
        <v>1244</v>
      </c>
      <c r="T7" s="49">
        <v>1403</v>
      </c>
      <c r="U7" s="48">
        <v>767</v>
      </c>
      <c r="V7" s="48">
        <v>1698</v>
      </c>
      <c r="W7" s="49">
        <v>16557</v>
      </c>
      <c r="X7" s="48">
        <v>459</v>
      </c>
      <c r="Y7" s="48">
        <v>8083</v>
      </c>
      <c r="Z7" s="49">
        <v>5480</v>
      </c>
      <c r="AA7" s="48">
        <v>141</v>
      </c>
      <c r="AB7" s="48">
        <v>256</v>
      </c>
      <c r="AC7" s="50">
        <v>2432</v>
      </c>
      <c r="AD7" s="38" t="s">
        <v>19</v>
      </c>
      <c r="AE7" s="48">
        <v>77</v>
      </c>
      <c r="AF7" s="48">
        <v>497</v>
      </c>
      <c r="AG7" s="49">
        <v>606</v>
      </c>
      <c r="AH7" s="48">
        <v>264</v>
      </c>
      <c r="AI7" s="48">
        <v>4581</v>
      </c>
      <c r="AJ7" s="49">
        <v>2514</v>
      </c>
      <c r="AK7" s="48">
        <v>477</v>
      </c>
      <c r="AL7" s="48">
        <v>10391</v>
      </c>
      <c r="AM7" s="49">
        <v>6835</v>
      </c>
      <c r="AN7" s="48">
        <v>1798</v>
      </c>
      <c r="AO7" s="48">
        <v>14585</v>
      </c>
      <c r="AP7" s="50">
        <v>22716</v>
      </c>
      <c r="AQ7" s="36"/>
    </row>
    <row r="8" spans="1:43" s="46" customFormat="1" ht="17.25" customHeight="1" x14ac:dyDescent="0.2">
      <c r="A8" s="38"/>
      <c r="B8" s="39">
        <v>1</v>
      </c>
      <c r="C8" s="40">
        <v>1</v>
      </c>
      <c r="D8" s="41">
        <v>1</v>
      </c>
      <c r="E8" s="42">
        <v>1.83E-3</v>
      </c>
      <c r="F8" s="42">
        <v>1.9900000000000001E-2</v>
      </c>
      <c r="G8" s="43">
        <v>2.2000000000000001E-3</v>
      </c>
      <c r="H8" s="42">
        <v>6.8999999999999997E-4</v>
      </c>
      <c r="I8" s="42">
        <v>6.9999999999999994E-5</v>
      </c>
      <c r="J8" s="43">
        <v>3.8000000000000002E-4</v>
      </c>
      <c r="K8" s="42" t="s">
        <v>20</v>
      </c>
      <c r="L8" s="42" t="s">
        <v>20</v>
      </c>
      <c r="M8" s="43" t="s">
        <v>20</v>
      </c>
      <c r="N8" s="42">
        <v>2.911E-2</v>
      </c>
      <c r="O8" s="42">
        <v>8.8999999999999999E-3</v>
      </c>
      <c r="P8" s="44">
        <v>2.3570000000000001E-2</v>
      </c>
      <c r="Q8" s="38"/>
      <c r="R8" s="42">
        <v>5.5469999999999998E-2</v>
      </c>
      <c r="S8" s="42">
        <v>2.9229999999999999E-2</v>
      </c>
      <c r="T8" s="43">
        <v>2.334E-2</v>
      </c>
      <c r="U8" s="42">
        <v>0.17580000000000001</v>
      </c>
      <c r="V8" s="42">
        <v>3.9890000000000002E-2</v>
      </c>
      <c r="W8" s="43">
        <v>0.27542</v>
      </c>
      <c r="X8" s="42">
        <v>0.1052</v>
      </c>
      <c r="Y8" s="42">
        <v>0.18990000000000001</v>
      </c>
      <c r="Z8" s="43">
        <v>9.1160000000000005E-2</v>
      </c>
      <c r="AA8" s="42">
        <v>3.2320000000000002E-2</v>
      </c>
      <c r="AB8" s="42">
        <v>6.0099999999999997E-3</v>
      </c>
      <c r="AC8" s="44">
        <v>4.0460000000000003E-2</v>
      </c>
      <c r="AD8" s="38"/>
      <c r="AE8" s="42">
        <v>1.7649999999999999E-2</v>
      </c>
      <c r="AF8" s="42">
        <v>1.1679999999999999E-2</v>
      </c>
      <c r="AG8" s="43">
        <v>1.008E-2</v>
      </c>
      <c r="AH8" s="42">
        <v>6.0510000000000001E-2</v>
      </c>
      <c r="AI8" s="42">
        <v>0.10763</v>
      </c>
      <c r="AJ8" s="43">
        <v>4.1820000000000003E-2</v>
      </c>
      <c r="AK8" s="42">
        <v>0.10933</v>
      </c>
      <c r="AL8" s="42">
        <v>0.24413000000000001</v>
      </c>
      <c r="AM8" s="43">
        <v>0.1137</v>
      </c>
      <c r="AN8" s="42">
        <v>0.41210000000000002</v>
      </c>
      <c r="AO8" s="42">
        <v>0.34266000000000002</v>
      </c>
      <c r="AP8" s="44">
        <v>0.37787999999999999</v>
      </c>
      <c r="AQ8" s="45"/>
    </row>
    <row r="9" spans="1:43" s="37" customFormat="1" ht="17.25" customHeight="1" x14ac:dyDescent="0.2">
      <c r="A9" s="38" t="s">
        <v>21</v>
      </c>
      <c r="B9" s="47">
        <v>1309</v>
      </c>
      <c r="C9" s="48">
        <v>96234</v>
      </c>
      <c r="D9" s="49">
        <v>15451</v>
      </c>
      <c r="E9" s="48">
        <v>12</v>
      </c>
      <c r="F9" s="48">
        <v>45</v>
      </c>
      <c r="G9" s="49">
        <v>70</v>
      </c>
      <c r="H9" s="48">
        <v>1</v>
      </c>
      <c r="I9" s="48">
        <v>100</v>
      </c>
      <c r="J9" s="49">
        <v>12</v>
      </c>
      <c r="K9" s="48">
        <v>0</v>
      </c>
      <c r="L9" s="48">
        <v>0</v>
      </c>
      <c r="M9" s="49">
        <v>0</v>
      </c>
      <c r="N9" s="48">
        <v>11</v>
      </c>
      <c r="O9" s="48">
        <v>877</v>
      </c>
      <c r="P9" s="50">
        <v>99</v>
      </c>
      <c r="Q9" s="38" t="s">
        <v>21</v>
      </c>
      <c r="R9" s="48">
        <v>11</v>
      </c>
      <c r="S9" s="48">
        <v>2186</v>
      </c>
      <c r="T9" s="49">
        <v>73</v>
      </c>
      <c r="U9" s="48">
        <v>397</v>
      </c>
      <c r="V9" s="48">
        <v>23355</v>
      </c>
      <c r="W9" s="49">
        <v>6298</v>
      </c>
      <c r="X9" s="48">
        <v>16</v>
      </c>
      <c r="Y9" s="48">
        <v>1763</v>
      </c>
      <c r="Z9" s="49">
        <v>136</v>
      </c>
      <c r="AA9" s="48">
        <v>39</v>
      </c>
      <c r="AB9" s="48">
        <v>1155</v>
      </c>
      <c r="AC9" s="50">
        <v>330</v>
      </c>
      <c r="AD9" s="38" t="s">
        <v>21</v>
      </c>
      <c r="AE9" s="48">
        <v>7</v>
      </c>
      <c r="AF9" s="48">
        <v>174</v>
      </c>
      <c r="AG9" s="49">
        <v>93</v>
      </c>
      <c r="AH9" s="48">
        <v>240</v>
      </c>
      <c r="AI9" s="48">
        <v>22801</v>
      </c>
      <c r="AJ9" s="49">
        <v>2205</v>
      </c>
      <c r="AK9" s="48">
        <v>472</v>
      </c>
      <c r="AL9" s="48">
        <v>35644</v>
      </c>
      <c r="AM9" s="49">
        <v>5278</v>
      </c>
      <c r="AN9" s="48">
        <v>103</v>
      </c>
      <c r="AO9" s="48">
        <v>8134</v>
      </c>
      <c r="AP9" s="50">
        <v>857</v>
      </c>
      <c r="AQ9" s="36"/>
    </row>
    <row r="10" spans="1:43" s="46" customFormat="1" ht="17.25" customHeight="1" x14ac:dyDescent="0.2">
      <c r="A10" s="38"/>
      <c r="B10" s="39">
        <v>1</v>
      </c>
      <c r="C10" s="40">
        <v>1</v>
      </c>
      <c r="D10" s="41">
        <v>1</v>
      </c>
      <c r="E10" s="42">
        <v>9.1699999999999993E-3</v>
      </c>
      <c r="F10" s="42">
        <v>4.6999999999999999E-4</v>
      </c>
      <c r="G10" s="43">
        <v>4.5300000000000002E-3</v>
      </c>
      <c r="H10" s="42">
        <v>7.6000000000000004E-4</v>
      </c>
      <c r="I10" s="42">
        <v>1.0399999999999999E-3</v>
      </c>
      <c r="J10" s="43">
        <v>7.7999999999999999E-4</v>
      </c>
      <c r="K10" s="42" t="s">
        <v>20</v>
      </c>
      <c r="L10" s="42" t="s">
        <v>20</v>
      </c>
      <c r="M10" s="43" t="s">
        <v>20</v>
      </c>
      <c r="N10" s="42">
        <v>8.3999999999999995E-3</v>
      </c>
      <c r="O10" s="42">
        <v>9.11E-3</v>
      </c>
      <c r="P10" s="44">
        <v>6.4099999999999999E-3</v>
      </c>
      <c r="Q10" s="38"/>
      <c r="R10" s="42">
        <v>8.3999999999999995E-3</v>
      </c>
      <c r="S10" s="42">
        <v>2.2720000000000001E-2</v>
      </c>
      <c r="T10" s="43">
        <v>4.7200000000000002E-3</v>
      </c>
      <c r="U10" s="42">
        <v>0.30327999999999999</v>
      </c>
      <c r="V10" s="42">
        <v>0.24268999999999999</v>
      </c>
      <c r="W10" s="43">
        <v>0.40760999999999997</v>
      </c>
      <c r="X10" s="42">
        <v>1.222E-2</v>
      </c>
      <c r="Y10" s="42">
        <v>1.8319999999999999E-2</v>
      </c>
      <c r="Z10" s="43">
        <v>8.8000000000000005E-3</v>
      </c>
      <c r="AA10" s="42">
        <v>2.9790000000000001E-2</v>
      </c>
      <c r="AB10" s="42">
        <v>1.2E-2</v>
      </c>
      <c r="AC10" s="44">
        <v>2.1360000000000001E-2</v>
      </c>
      <c r="AD10" s="38"/>
      <c r="AE10" s="42">
        <v>5.3499999999999997E-3</v>
      </c>
      <c r="AF10" s="42">
        <v>1.81E-3</v>
      </c>
      <c r="AG10" s="43">
        <v>6.0200000000000002E-3</v>
      </c>
      <c r="AH10" s="42">
        <v>0.18335000000000001</v>
      </c>
      <c r="AI10" s="42">
        <v>0.23693</v>
      </c>
      <c r="AJ10" s="43">
        <v>0.14271</v>
      </c>
      <c r="AK10" s="42">
        <v>0.36058000000000001</v>
      </c>
      <c r="AL10" s="42">
        <v>0.37039</v>
      </c>
      <c r="AM10" s="43">
        <v>0.34160000000000001</v>
      </c>
      <c r="AN10" s="42">
        <v>7.8689999999999996E-2</v>
      </c>
      <c r="AO10" s="42">
        <v>8.4519999999999998E-2</v>
      </c>
      <c r="AP10" s="44">
        <v>5.5469999999999998E-2</v>
      </c>
      <c r="AQ10" s="45"/>
    </row>
    <row r="11" spans="1:43" s="37" customFormat="1" ht="17.25" customHeight="1" x14ac:dyDescent="0.2">
      <c r="A11" s="38" t="s">
        <v>22</v>
      </c>
      <c r="B11" s="47">
        <v>401</v>
      </c>
      <c r="C11" s="48">
        <v>23096</v>
      </c>
      <c r="D11" s="49">
        <v>4354</v>
      </c>
      <c r="E11" s="48">
        <v>8</v>
      </c>
      <c r="F11" s="48">
        <v>117</v>
      </c>
      <c r="G11" s="49">
        <v>87</v>
      </c>
      <c r="H11" s="48">
        <v>0</v>
      </c>
      <c r="I11" s="48">
        <v>0</v>
      </c>
      <c r="J11" s="49">
        <v>0</v>
      </c>
      <c r="K11" s="48">
        <v>0</v>
      </c>
      <c r="L11" s="48">
        <v>0</v>
      </c>
      <c r="M11" s="49">
        <v>0</v>
      </c>
      <c r="N11" s="48">
        <v>35</v>
      </c>
      <c r="O11" s="48">
        <v>1095</v>
      </c>
      <c r="P11" s="50">
        <v>260</v>
      </c>
      <c r="Q11" s="38" t="s">
        <v>22</v>
      </c>
      <c r="R11" s="48">
        <v>8</v>
      </c>
      <c r="S11" s="48">
        <v>98</v>
      </c>
      <c r="T11" s="49">
        <v>35</v>
      </c>
      <c r="U11" s="48">
        <v>42</v>
      </c>
      <c r="V11" s="48">
        <v>1403</v>
      </c>
      <c r="W11" s="49">
        <v>326</v>
      </c>
      <c r="X11" s="48">
        <v>24</v>
      </c>
      <c r="Y11" s="48">
        <v>1048</v>
      </c>
      <c r="Z11" s="49">
        <v>124</v>
      </c>
      <c r="AA11" s="48">
        <v>25</v>
      </c>
      <c r="AB11" s="48">
        <v>367</v>
      </c>
      <c r="AC11" s="50">
        <v>227</v>
      </c>
      <c r="AD11" s="38" t="s">
        <v>22</v>
      </c>
      <c r="AE11" s="48">
        <v>17</v>
      </c>
      <c r="AF11" s="48">
        <v>423</v>
      </c>
      <c r="AG11" s="49">
        <v>129</v>
      </c>
      <c r="AH11" s="48">
        <v>5</v>
      </c>
      <c r="AI11" s="48">
        <v>85</v>
      </c>
      <c r="AJ11" s="49">
        <v>36</v>
      </c>
      <c r="AK11" s="48">
        <v>190</v>
      </c>
      <c r="AL11" s="48">
        <v>17520</v>
      </c>
      <c r="AM11" s="49">
        <v>2723</v>
      </c>
      <c r="AN11" s="48">
        <v>47</v>
      </c>
      <c r="AO11" s="48">
        <v>940</v>
      </c>
      <c r="AP11" s="50">
        <v>407</v>
      </c>
      <c r="AQ11" s="36"/>
    </row>
    <row r="12" spans="1:43" s="46" customFormat="1" ht="17.25" customHeight="1" x14ac:dyDescent="0.2">
      <c r="A12" s="38"/>
      <c r="B12" s="39">
        <v>1</v>
      </c>
      <c r="C12" s="40">
        <v>1</v>
      </c>
      <c r="D12" s="41">
        <v>1</v>
      </c>
      <c r="E12" s="42">
        <v>1.9949999999999999E-2</v>
      </c>
      <c r="F12" s="42">
        <v>5.0699999999999999E-3</v>
      </c>
      <c r="G12" s="43">
        <v>1.9980000000000001E-2</v>
      </c>
      <c r="H12" s="42" t="s">
        <v>20</v>
      </c>
      <c r="I12" s="42" t="s">
        <v>20</v>
      </c>
      <c r="J12" s="43" t="s">
        <v>20</v>
      </c>
      <c r="K12" s="42" t="s">
        <v>20</v>
      </c>
      <c r="L12" s="42" t="s">
        <v>20</v>
      </c>
      <c r="M12" s="43" t="s">
        <v>20</v>
      </c>
      <c r="N12" s="42">
        <v>8.7279999999999996E-2</v>
      </c>
      <c r="O12" s="42">
        <v>4.7410000000000001E-2</v>
      </c>
      <c r="P12" s="44">
        <v>5.9720000000000002E-2</v>
      </c>
      <c r="Q12" s="38"/>
      <c r="R12" s="42">
        <v>1.9949999999999999E-2</v>
      </c>
      <c r="S12" s="42">
        <v>4.2399999999999998E-3</v>
      </c>
      <c r="T12" s="43">
        <v>8.0400000000000003E-3</v>
      </c>
      <c r="U12" s="42">
        <v>0.10474</v>
      </c>
      <c r="V12" s="42">
        <v>6.0749999999999998E-2</v>
      </c>
      <c r="W12" s="43">
        <v>7.4870000000000006E-2</v>
      </c>
      <c r="X12" s="42">
        <v>5.985E-2</v>
      </c>
      <c r="Y12" s="42">
        <v>4.5379999999999997E-2</v>
      </c>
      <c r="Z12" s="43">
        <v>2.8479999999999998E-2</v>
      </c>
      <c r="AA12" s="42">
        <v>6.234E-2</v>
      </c>
      <c r="AB12" s="42">
        <v>1.5890000000000001E-2</v>
      </c>
      <c r="AC12" s="44">
        <v>5.2139999999999999E-2</v>
      </c>
      <c r="AD12" s="38"/>
      <c r="AE12" s="42">
        <v>4.2389999999999997E-2</v>
      </c>
      <c r="AF12" s="42">
        <v>1.831E-2</v>
      </c>
      <c r="AG12" s="43">
        <v>2.963E-2</v>
      </c>
      <c r="AH12" s="42">
        <v>1.247E-2</v>
      </c>
      <c r="AI12" s="42">
        <v>3.6800000000000001E-3</v>
      </c>
      <c r="AJ12" s="43">
        <v>8.2699999999999996E-3</v>
      </c>
      <c r="AK12" s="42">
        <v>0.47382000000000002</v>
      </c>
      <c r="AL12" s="42">
        <v>0.75856999999999997</v>
      </c>
      <c r="AM12" s="43">
        <v>0.62539999999999996</v>
      </c>
      <c r="AN12" s="42">
        <v>0.11720999999999999</v>
      </c>
      <c r="AO12" s="42">
        <v>4.07E-2</v>
      </c>
      <c r="AP12" s="44">
        <v>9.3479999999999994E-2</v>
      </c>
      <c r="AQ12" s="45"/>
    </row>
    <row r="13" spans="1:43" s="37" customFormat="1" ht="17.25" customHeight="1" x14ac:dyDescent="0.2">
      <c r="A13" s="38" t="s">
        <v>23</v>
      </c>
      <c r="B13" s="47">
        <v>318</v>
      </c>
      <c r="C13" s="48">
        <v>23269</v>
      </c>
      <c r="D13" s="49">
        <v>3642</v>
      </c>
      <c r="E13" s="48">
        <v>0</v>
      </c>
      <c r="F13" s="48">
        <v>0</v>
      </c>
      <c r="G13" s="49">
        <v>0</v>
      </c>
      <c r="H13" s="48">
        <v>0</v>
      </c>
      <c r="I13" s="48">
        <v>0</v>
      </c>
      <c r="J13" s="49">
        <v>0</v>
      </c>
      <c r="K13" s="48">
        <v>0</v>
      </c>
      <c r="L13" s="48">
        <v>0</v>
      </c>
      <c r="M13" s="49">
        <v>0</v>
      </c>
      <c r="N13" s="48">
        <v>5</v>
      </c>
      <c r="O13" s="48">
        <v>202</v>
      </c>
      <c r="P13" s="50">
        <v>36</v>
      </c>
      <c r="Q13" s="38" t="s">
        <v>23</v>
      </c>
      <c r="R13" s="48">
        <v>10</v>
      </c>
      <c r="S13" s="48">
        <v>136</v>
      </c>
      <c r="T13" s="49">
        <v>61</v>
      </c>
      <c r="U13" s="48">
        <v>41</v>
      </c>
      <c r="V13" s="48">
        <v>988</v>
      </c>
      <c r="W13" s="49">
        <v>330</v>
      </c>
      <c r="X13" s="48">
        <v>3</v>
      </c>
      <c r="Y13" s="48">
        <v>21</v>
      </c>
      <c r="Z13" s="49">
        <v>24</v>
      </c>
      <c r="AA13" s="48">
        <v>116</v>
      </c>
      <c r="AB13" s="48">
        <v>8184</v>
      </c>
      <c r="AC13" s="50">
        <v>1378</v>
      </c>
      <c r="AD13" s="38" t="s">
        <v>23</v>
      </c>
      <c r="AE13" s="48">
        <v>0</v>
      </c>
      <c r="AF13" s="48">
        <v>0</v>
      </c>
      <c r="AG13" s="49">
        <v>0</v>
      </c>
      <c r="AH13" s="48">
        <v>1</v>
      </c>
      <c r="AI13" s="48">
        <v>20</v>
      </c>
      <c r="AJ13" s="49">
        <v>12</v>
      </c>
      <c r="AK13" s="48">
        <v>90</v>
      </c>
      <c r="AL13" s="48">
        <v>10724</v>
      </c>
      <c r="AM13" s="49">
        <v>1386</v>
      </c>
      <c r="AN13" s="48">
        <v>52</v>
      </c>
      <c r="AO13" s="48">
        <v>2994</v>
      </c>
      <c r="AP13" s="50">
        <v>415</v>
      </c>
      <c r="AQ13" s="36"/>
    </row>
    <row r="14" spans="1:43" s="46" customFormat="1" ht="17.25" customHeight="1" x14ac:dyDescent="0.2">
      <c r="A14" s="38"/>
      <c r="B14" s="39">
        <v>1</v>
      </c>
      <c r="C14" s="40">
        <v>1</v>
      </c>
      <c r="D14" s="41">
        <v>1</v>
      </c>
      <c r="E14" s="42" t="s">
        <v>20</v>
      </c>
      <c r="F14" s="42" t="s">
        <v>20</v>
      </c>
      <c r="G14" s="43" t="s">
        <v>20</v>
      </c>
      <c r="H14" s="42" t="s">
        <v>20</v>
      </c>
      <c r="I14" s="42" t="s">
        <v>20</v>
      </c>
      <c r="J14" s="43" t="s">
        <v>20</v>
      </c>
      <c r="K14" s="42" t="s">
        <v>20</v>
      </c>
      <c r="L14" s="42" t="s">
        <v>20</v>
      </c>
      <c r="M14" s="43" t="s">
        <v>20</v>
      </c>
      <c r="N14" s="42">
        <v>1.5720000000000001E-2</v>
      </c>
      <c r="O14" s="42">
        <v>8.6800000000000002E-3</v>
      </c>
      <c r="P14" s="44">
        <v>9.8799999999999999E-3</v>
      </c>
      <c r="Q14" s="38"/>
      <c r="R14" s="42">
        <v>3.1449999999999999E-2</v>
      </c>
      <c r="S14" s="42">
        <v>5.8399999999999997E-3</v>
      </c>
      <c r="T14" s="43">
        <v>1.6750000000000001E-2</v>
      </c>
      <c r="U14" s="42">
        <v>0.12892999999999999</v>
      </c>
      <c r="V14" s="42">
        <v>4.2459999999999998E-2</v>
      </c>
      <c r="W14" s="43">
        <v>9.0609999999999996E-2</v>
      </c>
      <c r="X14" s="42">
        <v>9.4299999999999991E-3</v>
      </c>
      <c r="Y14" s="42">
        <v>8.9999999999999998E-4</v>
      </c>
      <c r="Z14" s="43">
        <v>6.5900000000000004E-3</v>
      </c>
      <c r="AA14" s="42">
        <v>0.36477999999999999</v>
      </c>
      <c r="AB14" s="42">
        <v>0.35171000000000002</v>
      </c>
      <c r="AC14" s="44">
        <v>0.37835999999999997</v>
      </c>
      <c r="AD14" s="38"/>
      <c r="AE14" s="42" t="s">
        <v>20</v>
      </c>
      <c r="AF14" s="42" t="s">
        <v>20</v>
      </c>
      <c r="AG14" s="43" t="s">
        <v>20</v>
      </c>
      <c r="AH14" s="42">
        <v>3.14E-3</v>
      </c>
      <c r="AI14" s="42">
        <v>8.5999999999999998E-4</v>
      </c>
      <c r="AJ14" s="43">
        <v>3.29E-3</v>
      </c>
      <c r="AK14" s="42">
        <v>0.28301999999999999</v>
      </c>
      <c r="AL14" s="42">
        <v>0.46087</v>
      </c>
      <c r="AM14" s="43">
        <v>0.38056000000000001</v>
      </c>
      <c r="AN14" s="42">
        <v>0.16352</v>
      </c>
      <c r="AO14" s="42">
        <v>0.12867000000000001</v>
      </c>
      <c r="AP14" s="44">
        <v>0.11395</v>
      </c>
      <c r="AQ14" s="45"/>
    </row>
    <row r="15" spans="1:43" s="37" customFormat="1" ht="17.25" customHeight="1" x14ac:dyDescent="0.2">
      <c r="A15" s="38" t="s">
        <v>24</v>
      </c>
      <c r="B15" s="47">
        <v>134</v>
      </c>
      <c r="C15" s="48">
        <v>2179</v>
      </c>
      <c r="D15" s="49">
        <v>1176</v>
      </c>
      <c r="E15" s="48">
        <v>0</v>
      </c>
      <c r="F15" s="48">
        <v>0</v>
      </c>
      <c r="G15" s="49">
        <v>0</v>
      </c>
      <c r="H15" s="48">
        <v>0</v>
      </c>
      <c r="I15" s="48">
        <v>0</v>
      </c>
      <c r="J15" s="49">
        <v>0</v>
      </c>
      <c r="K15" s="48">
        <v>0</v>
      </c>
      <c r="L15" s="48">
        <v>0</v>
      </c>
      <c r="M15" s="49">
        <v>0</v>
      </c>
      <c r="N15" s="48">
        <v>0</v>
      </c>
      <c r="O15" s="48">
        <v>0</v>
      </c>
      <c r="P15" s="50">
        <v>0</v>
      </c>
      <c r="Q15" s="38" t="s">
        <v>24</v>
      </c>
      <c r="R15" s="48">
        <v>0</v>
      </c>
      <c r="S15" s="48">
        <v>0</v>
      </c>
      <c r="T15" s="49">
        <v>0</v>
      </c>
      <c r="U15" s="48">
        <v>0</v>
      </c>
      <c r="V15" s="48">
        <v>0</v>
      </c>
      <c r="W15" s="49">
        <v>0</v>
      </c>
      <c r="X15" s="48">
        <v>0</v>
      </c>
      <c r="Y15" s="48">
        <v>0</v>
      </c>
      <c r="Z15" s="49">
        <v>0</v>
      </c>
      <c r="AA15" s="48">
        <v>0</v>
      </c>
      <c r="AB15" s="48">
        <v>0</v>
      </c>
      <c r="AC15" s="50">
        <v>0</v>
      </c>
      <c r="AD15" s="38" t="s">
        <v>24</v>
      </c>
      <c r="AE15" s="48">
        <v>0</v>
      </c>
      <c r="AF15" s="48">
        <v>0</v>
      </c>
      <c r="AG15" s="49">
        <v>0</v>
      </c>
      <c r="AH15" s="48">
        <v>0</v>
      </c>
      <c r="AI15" s="48">
        <v>0</v>
      </c>
      <c r="AJ15" s="49">
        <v>0</v>
      </c>
      <c r="AK15" s="48">
        <v>0</v>
      </c>
      <c r="AL15" s="48">
        <v>0</v>
      </c>
      <c r="AM15" s="49">
        <v>0</v>
      </c>
      <c r="AN15" s="48">
        <v>134</v>
      </c>
      <c r="AO15" s="48">
        <v>2179</v>
      </c>
      <c r="AP15" s="50">
        <v>1176</v>
      </c>
      <c r="AQ15" s="36"/>
    </row>
    <row r="16" spans="1:43" s="46" customFormat="1" ht="17.25" customHeight="1" x14ac:dyDescent="0.2">
      <c r="A16" s="38"/>
      <c r="B16" s="39">
        <v>1</v>
      </c>
      <c r="C16" s="40">
        <v>1</v>
      </c>
      <c r="D16" s="41">
        <v>1</v>
      </c>
      <c r="E16" s="42" t="s">
        <v>20</v>
      </c>
      <c r="F16" s="42" t="s">
        <v>20</v>
      </c>
      <c r="G16" s="43" t="s">
        <v>20</v>
      </c>
      <c r="H16" s="42" t="s">
        <v>20</v>
      </c>
      <c r="I16" s="42" t="s">
        <v>20</v>
      </c>
      <c r="J16" s="43" t="s">
        <v>20</v>
      </c>
      <c r="K16" s="42" t="s">
        <v>20</v>
      </c>
      <c r="L16" s="42" t="s">
        <v>20</v>
      </c>
      <c r="M16" s="43" t="s">
        <v>20</v>
      </c>
      <c r="N16" s="42" t="s">
        <v>20</v>
      </c>
      <c r="O16" s="42" t="s">
        <v>20</v>
      </c>
      <c r="P16" s="44" t="s">
        <v>20</v>
      </c>
      <c r="Q16" s="38"/>
      <c r="R16" s="42" t="s">
        <v>20</v>
      </c>
      <c r="S16" s="42" t="s">
        <v>20</v>
      </c>
      <c r="T16" s="43" t="s">
        <v>20</v>
      </c>
      <c r="U16" s="42" t="s">
        <v>20</v>
      </c>
      <c r="V16" s="42" t="s">
        <v>20</v>
      </c>
      <c r="W16" s="43" t="s">
        <v>20</v>
      </c>
      <c r="X16" s="42" t="s">
        <v>20</v>
      </c>
      <c r="Y16" s="42" t="s">
        <v>20</v>
      </c>
      <c r="Z16" s="43" t="s">
        <v>20</v>
      </c>
      <c r="AA16" s="42" t="s">
        <v>20</v>
      </c>
      <c r="AB16" s="42" t="s">
        <v>20</v>
      </c>
      <c r="AC16" s="44" t="s">
        <v>20</v>
      </c>
      <c r="AD16" s="38"/>
      <c r="AE16" s="42" t="s">
        <v>20</v>
      </c>
      <c r="AF16" s="42" t="s">
        <v>20</v>
      </c>
      <c r="AG16" s="43" t="s">
        <v>20</v>
      </c>
      <c r="AH16" s="42" t="s">
        <v>20</v>
      </c>
      <c r="AI16" s="42" t="s">
        <v>20</v>
      </c>
      <c r="AJ16" s="43" t="s">
        <v>20</v>
      </c>
      <c r="AK16" s="42" t="s">
        <v>20</v>
      </c>
      <c r="AL16" s="42" t="s">
        <v>20</v>
      </c>
      <c r="AM16" s="43" t="s">
        <v>20</v>
      </c>
      <c r="AN16" s="42">
        <v>1</v>
      </c>
      <c r="AO16" s="42">
        <v>1</v>
      </c>
      <c r="AP16" s="44">
        <v>1</v>
      </c>
      <c r="AQ16" s="45"/>
    </row>
    <row r="17" spans="1:43" s="37" customFormat="1" ht="17.25" customHeight="1" x14ac:dyDescent="0.2">
      <c r="A17" s="38" t="s">
        <v>25</v>
      </c>
      <c r="B17" s="47">
        <v>1513</v>
      </c>
      <c r="C17" s="48">
        <v>66168</v>
      </c>
      <c r="D17" s="49">
        <v>17272</v>
      </c>
      <c r="E17" s="48">
        <v>1</v>
      </c>
      <c r="F17" s="48">
        <v>13</v>
      </c>
      <c r="G17" s="49">
        <v>5</v>
      </c>
      <c r="H17" s="48">
        <v>2</v>
      </c>
      <c r="I17" s="48">
        <v>16</v>
      </c>
      <c r="J17" s="49">
        <v>21</v>
      </c>
      <c r="K17" s="48">
        <v>1</v>
      </c>
      <c r="L17" s="48">
        <v>15</v>
      </c>
      <c r="M17" s="49">
        <v>12</v>
      </c>
      <c r="N17" s="48">
        <v>150</v>
      </c>
      <c r="O17" s="48">
        <v>7513</v>
      </c>
      <c r="P17" s="50">
        <v>1409</v>
      </c>
      <c r="Q17" s="38" t="s">
        <v>25</v>
      </c>
      <c r="R17" s="48">
        <v>38</v>
      </c>
      <c r="S17" s="48">
        <v>933</v>
      </c>
      <c r="T17" s="49">
        <v>230</v>
      </c>
      <c r="U17" s="48">
        <v>276</v>
      </c>
      <c r="V17" s="48">
        <v>4349</v>
      </c>
      <c r="W17" s="49">
        <v>3359</v>
      </c>
      <c r="X17" s="48">
        <v>60</v>
      </c>
      <c r="Y17" s="48">
        <v>1110</v>
      </c>
      <c r="Z17" s="49">
        <v>505</v>
      </c>
      <c r="AA17" s="48">
        <v>62</v>
      </c>
      <c r="AB17" s="48">
        <v>1184</v>
      </c>
      <c r="AC17" s="50">
        <v>580</v>
      </c>
      <c r="AD17" s="38" t="s">
        <v>25</v>
      </c>
      <c r="AE17" s="48">
        <v>6</v>
      </c>
      <c r="AF17" s="48">
        <v>40</v>
      </c>
      <c r="AG17" s="49">
        <v>80</v>
      </c>
      <c r="AH17" s="48">
        <v>71</v>
      </c>
      <c r="AI17" s="48">
        <v>2596</v>
      </c>
      <c r="AJ17" s="49">
        <v>1240</v>
      </c>
      <c r="AK17" s="48">
        <v>595</v>
      </c>
      <c r="AL17" s="48">
        <v>30978</v>
      </c>
      <c r="AM17" s="49">
        <v>6685</v>
      </c>
      <c r="AN17" s="48">
        <v>251</v>
      </c>
      <c r="AO17" s="48">
        <v>17421</v>
      </c>
      <c r="AP17" s="50">
        <v>3146</v>
      </c>
      <c r="AQ17" s="36"/>
    </row>
    <row r="18" spans="1:43" s="46" customFormat="1" ht="17.25" customHeight="1" x14ac:dyDescent="0.2">
      <c r="A18" s="38"/>
      <c r="B18" s="39">
        <v>1</v>
      </c>
      <c r="C18" s="40">
        <v>1</v>
      </c>
      <c r="D18" s="41">
        <v>1</v>
      </c>
      <c r="E18" s="42">
        <v>6.6E-4</v>
      </c>
      <c r="F18" s="42">
        <v>2.0000000000000001E-4</v>
      </c>
      <c r="G18" s="43">
        <v>2.9E-4</v>
      </c>
      <c r="H18" s="42">
        <v>1.32E-3</v>
      </c>
      <c r="I18" s="42">
        <v>2.4000000000000001E-4</v>
      </c>
      <c r="J18" s="43">
        <v>1.2199999999999999E-3</v>
      </c>
      <c r="K18" s="42">
        <v>6.6E-4</v>
      </c>
      <c r="L18" s="42">
        <v>2.3000000000000001E-4</v>
      </c>
      <c r="M18" s="43">
        <v>6.8999999999999997E-4</v>
      </c>
      <c r="N18" s="42">
        <v>9.9140000000000006E-2</v>
      </c>
      <c r="O18" s="42">
        <v>0.11354</v>
      </c>
      <c r="P18" s="44">
        <v>8.158E-2</v>
      </c>
      <c r="Q18" s="38"/>
      <c r="R18" s="42">
        <v>2.512E-2</v>
      </c>
      <c r="S18" s="42">
        <v>1.41E-2</v>
      </c>
      <c r="T18" s="43">
        <v>1.332E-2</v>
      </c>
      <c r="U18" s="42">
        <v>0.18242</v>
      </c>
      <c r="V18" s="42">
        <v>6.5729999999999997E-2</v>
      </c>
      <c r="W18" s="43">
        <v>0.19447999999999999</v>
      </c>
      <c r="X18" s="42">
        <v>3.9660000000000001E-2</v>
      </c>
      <c r="Y18" s="42">
        <v>1.678E-2</v>
      </c>
      <c r="Z18" s="43">
        <v>2.9239999999999999E-2</v>
      </c>
      <c r="AA18" s="42">
        <v>4.0980000000000003E-2</v>
      </c>
      <c r="AB18" s="42">
        <v>1.789E-2</v>
      </c>
      <c r="AC18" s="44">
        <v>3.3579999999999999E-2</v>
      </c>
      <c r="AD18" s="38"/>
      <c r="AE18" s="42">
        <v>3.9699999999999996E-3</v>
      </c>
      <c r="AF18" s="42">
        <v>5.9999999999999995E-4</v>
      </c>
      <c r="AG18" s="43">
        <v>4.6299999999999996E-3</v>
      </c>
      <c r="AH18" s="42">
        <v>4.6929999999999999E-2</v>
      </c>
      <c r="AI18" s="42">
        <v>3.9230000000000001E-2</v>
      </c>
      <c r="AJ18" s="43">
        <v>7.1790000000000007E-2</v>
      </c>
      <c r="AK18" s="42">
        <v>0.39326</v>
      </c>
      <c r="AL18" s="42">
        <v>0.46816999999999998</v>
      </c>
      <c r="AM18" s="43">
        <v>0.38704</v>
      </c>
      <c r="AN18" s="42">
        <v>0.16589999999999999</v>
      </c>
      <c r="AO18" s="42">
        <v>0.26328000000000001</v>
      </c>
      <c r="AP18" s="44">
        <v>0.18214</v>
      </c>
      <c r="AQ18" s="45"/>
    </row>
    <row r="19" spans="1:43" s="37" customFormat="1" ht="17.25" customHeight="1" x14ac:dyDescent="0.2">
      <c r="A19" s="38" t="s">
        <v>26</v>
      </c>
      <c r="B19" s="47">
        <v>138</v>
      </c>
      <c r="C19" s="48">
        <v>9600</v>
      </c>
      <c r="D19" s="49">
        <v>1707</v>
      </c>
      <c r="E19" s="48">
        <v>0</v>
      </c>
      <c r="F19" s="48">
        <v>0</v>
      </c>
      <c r="G19" s="49">
        <v>0</v>
      </c>
      <c r="H19" s="48">
        <v>0</v>
      </c>
      <c r="I19" s="48">
        <v>0</v>
      </c>
      <c r="J19" s="49">
        <v>0</v>
      </c>
      <c r="K19" s="48">
        <v>0</v>
      </c>
      <c r="L19" s="48">
        <v>0</v>
      </c>
      <c r="M19" s="49">
        <v>0</v>
      </c>
      <c r="N19" s="48">
        <v>8</v>
      </c>
      <c r="O19" s="48">
        <v>84</v>
      </c>
      <c r="P19" s="50">
        <v>59</v>
      </c>
      <c r="Q19" s="38" t="s">
        <v>26</v>
      </c>
      <c r="R19" s="48">
        <v>9</v>
      </c>
      <c r="S19" s="48">
        <v>265</v>
      </c>
      <c r="T19" s="49">
        <v>22</v>
      </c>
      <c r="U19" s="48">
        <v>22</v>
      </c>
      <c r="V19" s="48">
        <v>953</v>
      </c>
      <c r="W19" s="49">
        <v>338</v>
      </c>
      <c r="X19" s="48">
        <v>3</v>
      </c>
      <c r="Y19" s="48">
        <v>68</v>
      </c>
      <c r="Z19" s="49">
        <v>38</v>
      </c>
      <c r="AA19" s="48">
        <v>5</v>
      </c>
      <c r="AB19" s="48">
        <v>210</v>
      </c>
      <c r="AC19" s="50">
        <v>102</v>
      </c>
      <c r="AD19" s="38" t="s">
        <v>26</v>
      </c>
      <c r="AE19" s="48">
        <v>0</v>
      </c>
      <c r="AF19" s="48">
        <v>0</v>
      </c>
      <c r="AG19" s="49">
        <v>0</v>
      </c>
      <c r="AH19" s="48">
        <v>5</v>
      </c>
      <c r="AI19" s="48">
        <v>1628</v>
      </c>
      <c r="AJ19" s="49">
        <v>52</v>
      </c>
      <c r="AK19" s="48">
        <v>46</v>
      </c>
      <c r="AL19" s="48">
        <v>5165</v>
      </c>
      <c r="AM19" s="49">
        <v>666</v>
      </c>
      <c r="AN19" s="48">
        <v>40</v>
      </c>
      <c r="AO19" s="48">
        <v>1227</v>
      </c>
      <c r="AP19" s="50">
        <v>430</v>
      </c>
      <c r="AQ19" s="36"/>
    </row>
    <row r="20" spans="1:43" s="46" customFormat="1" ht="17.25" customHeight="1" x14ac:dyDescent="0.2">
      <c r="A20" s="38"/>
      <c r="B20" s="39">
        <v>1</v>
      </c>
      <c r="C20" s="40">
        <v>1</v>
      </c>
      <c r="D20" s="41">
        <v>1</v>
      </c>
      <c r="E20" s="42" t="s">
        <v>20</v>
      </c>
      <c r="F20" s="42" t="s">
        <v>20</v>
      </c>
      <c r="G20" s="43" t="s">
        <v>20</v>
      </c>
      <c r="H20" s="42" t="s">
        <v>20</v>
      </c>
      <c r="I20" s="42" t="s">
        <v>20</v>
      </c>
      <c r="J20" s="43" t="s">
        <v>20</v>
      </c>
      <c r="K20" s="42" t="s">
        <v>20</v>
      </c>
      <c r="L20" s="42" t="s">
        <v>20</v>
      </c>
      <c r="M20" s="43" t="s">
        <v>20</v>
      </c>
      <c r="N20" s="42">
        <v>5.7970000000000001E-2</v>
      </c>
      <c r="O20" s="42">
        <v>8.7500000000000008E-3</v>
      </c>
      <c r="P20" s="44">
        <v>3.456E-2</v>
      </c>
      <c r="Q20" s="38"/>
      <c r="R20" s="42">
        <v>6.522E-2</v>
      </c>
      <c r="S20" s="42">
        <v>2.76E-2</v>
      </c>
      <c r="T20" s="43">
        <v>1.289E-2</v>
      </c>
      <c r="U20" s="42">
        <v>0.15942000000000001</v>
      </c>
      <c r="V20" s="42">
        <v>9.9269999999999997E-2</v>
      </c>
      <c r="W20" s="43">
        <v>0.19800999999999999</v>
      </c>
      <c r="X20" s="42">
        <v>2.1739999999999999E-2</v>
      </c>
      <c r="Y20" s="42">
        <v>7.0800000000000004E-3</v>
      </c>
      <c r="Z20" s="43">
        <v>2.2259999999999999E-2</v>
      </c>
      <c r="AA20" s="42">
        <v>3.6229999999999998E-2</v>
      </c>
      <c r="AB20" s="42">
        <v>2.188E-2</v>
      </c>
      <c r="AC20" s="44">
        <v>5.9749999999999998E-2</v>
      </c>
      <c r="AD20" s="38"/>
      <c r="AE20" s="42" t="s">
        <v>20</v>
      </c>
      <c r="AF20" s="42" t="s">
        <v>20</v>
      </c>
      <c r="AG20" s="43" t="s">
        <v>20</v>
      </c>
      <c r="AH20" s="42">
        <v>3.6229999999999998E-2</v>
      </c>
      <c r="AI20" s="42">
        <v>0.16958000000000001</v>
      </c>
      <c r="AJ20" s="43">
        <v>3.0460000000000001E-2</v>
      </c>
      <c r="AK20" s="42">
        <v>0.33333000000000002</v>
      </c>
      <c r="AL20" s="42">
        <v>0.53802000000000005</v>
      </c>
      <c r="AM20" s="43">
        <v>0.39016000000000001</v>
      </c>
      <c r="AN20" s="42">
        <v>0.28986000000000001</v>
      </c>
      <c r="AO20" s="42">
        <v>0.12781000000000001</v>
      </c>
      <c r="AP20" s="44">
        <v>0.25190000000000001</v>
      </c>
      <c r="AQ20" s="45"/>
    </row>
    <row r="21" spans="1:43" s="37" customFormat="1" ht="17.25" customHeight="1" x14ac:dyDescent="0.2">
      <c r="A21" s="38" t="s">
        <v>27</v>
      </c>
      <c r="B21" s="47">
        <v>2923</v>
      </c>
      <c r="C21" s="48">
        <v>146650</v>
      </c>
      <c r="D21" s="49">
        <v>30149</v>
      </c>
      <c r="E21" s="48">
        <v>23</v>
      </c>
      <c r="F21" s="48">
        <v>5049</v>
      </c>
      <c r="G21" s="49">
        <v>244</v>
      </c>
      <c r="H21" s="48">
        <v>4</v>
      </c>
      <c r="I21" s="48">
        <v>45</v>
      </c>
      <c r="J21" s="49">
        <v>27</v>
      </c>
      <c r="K21" s="48">
        <v>0</v>
      </c>
      <c r="L21" s="48">
        <v>0</v>
      </c>
      <c r="M21" s="49">
        <v>0</v>
      </c>
      <c r="N21" s="48">
        <v>65</v>
      </c>
      <c r="O21" s="48">
        <v>7466</v>
      </c>
      <c r="P21" s="50">
        <v>728</v>
      </c>
      <c r="Q21" s="38" t="s">
        <v>27</v>
      </c>
      <c r="R21" s="48">
        <v>79</v>
      </c>
      <c r="S21" s="48">
        <v>1772</v>
      </c>
      <c r="T21" s="49">
        <v>436</v>
      </c>
      <c r="U21" s="48">
        <v>379</v>
      </c>
      <c r="V21" s="48">
        <v>7701</v>
      </c>
      <c r="W21" s="49">
        <v>4334</v>
      </c>
      <c r="X21" s="48">
        <v>119</v>
      </c>
      <c r="Y21" s="48">
        <v>7211</v>
      </c>
      <c r="Z21" s="49">
        <v>1201</v>
      </c>
      <c r="AA21" s="48">
        <v>316</v>
      </c>
      <c r="AB21" s="48">
        <v>10103</v>
      </c>
      <c r="AC21" s="50">
        <v>2940</v>
      </c>
      <c r="AD21" s="38" t="s">
        <v>27</v>
      </c>
      <c r="AE21" s="48">
        <v>162</v>
      </c>
      <c r="AF21" s="48">
        <v>5740</v>
      </c>
      <c r="AG21" s="49">
        <v>1585</v>
      </c>
      <c r="AH21" s="48">
        <v>437</v>
      </c>
      <c r="AI21" s="48">
        <v>14487</v>
      </c>
      <c r="AJ21" s="49">
        <v>4568</v>
      </c>
      <c r="AK21" s="48">
        <v>698</v>
      </c>
      <c r="AL21" s="48">
        <v>62643</v>
      </c>
      <c r="AM21" s="49">
        <v>7524</v>
      </c>
      <c r="AN21" s="48">
        <v>641</v>
      </c>
      <c r="AO21" s="48">
        <v>24433</v>
      </c>
      <c r="AP21" s="50">
        <v>6562</v>
      </c>
      <c r="AQ21" s="36"/>
    </row>
    <row r="22" spans="1:43" s="46" customFormat="1" ht="17.25" customHeight="1" x14ac:dyDescent="0.2">
      <c r="A22" s="38"/>
      <c r="B22" s="39">
        <v>1</v>
      </c>
      <c r="C22" s="40">
        <v>1</v>
      </c>
      <c r="D22" s="41">
        <v>1</v>
      </c>
      <c r="E22" s="42">
        <v>7.8700000000000003E-3</v>
      </c>
      <c r="F22" s="42">
        <v>3.4430000000000002E-2</v>
      </c>
      <c r="G22" s="43">
        <v>8.09E-3</v>
      </c>
      <c r="H22" s="42">
        <v>1.3699999999999999E-3</v>
      </c>
      <c r="I22" s="42">
        <v>3.1E-4</v>
      </c>
      <c r="J22" s="43">
        <v>8.9999999999999998E-4</v>
      </c>
      <c r="K22" s="42" t="s">
        <v>20</v>
      </c>
      <c r="L22" s="42" t="s">
        <v>20</v>
      </c>
      <c r="M22" s="43" t="s">
        <v>20</v>
      </c>
      <c r="N22" s="42">
        <v>2.2239999999999999E-2</v>
      </c>
      <c r="O22" s="42">
        <v>5.0909999999999997E-2</v>
      </c>
      <c r="P22" s="44">
        <v>2.4150000000000001E-2</v>
      </c>
      <c r="Q22" s="38"/>
      <c r="R22" s="42">
        <v>2.7029999999999998E-2</v>
      </c>
      <c r="S22" s="42">
        <v>1.208E-2</v>
      </c>
      <c r="T22" s="43">
        <v>1.4460000000000001E-2</v>
      </c>
      <c r="U22" s="42">
        <v>0.12966</v>
      </c>
      <c r="V22" s="42">
        <v>5.2510000000000001E-2</v>
      </c>
      <c r="W22" s="43">
        <v>0.14374999999999999</v>
      </c>
      <c r="X22" s="42">
        <v>4.0710000000000003E-2</v>
      </c>
      <c r="Y22" s="42">
        <v>4.9169999999999998E-2</v>
      </c>
      <c r="Z22" s="43">
        <v>3.984E-2</v>
      </c>
      <c r="AA22" s="42">
        <v>0.10811</v>
      </c>
      <c r="AB22" s="42">
        <v>6.8890000000000007E-2</v>
      </c>
      <c r="AC22" s="44">
        <v>9.7519999999999996E-2</v>
      </c>
      <c r="AD22" s="38"/>
      <c r="AE22" s="42">
        <v>5.5419999999999997E-2</v>
      </c>
      <c r="AF22" s="42">
        <v>3.9140000000000001E-2</v>
      </c>
      <c r="AG22" s="43">
        <v>5.2569999999999999E-2</v>
      </c>
      <c r="AH22" s="42">
        <v>0.14949999999999999</v>
      </c>
      <c r="AI22" s="42">
        <v>9.8790000000000003E-2</v>
      </c>
      <c r="AJ22" s="43">
        <v>0.15151000000000001</v>
      </c>
      <c r="AK22" s="42">
        <v>0.23880000000000001</v>
      </c>
      <c r="AL22" s="42">
        <v>0.42715999999999998</v>
      </c>
      <c r="AM22" s="43">
        <v>0.24956</v>
      </c>
      <c r="AN22" s="42">
        <v>0.21929999999999999</v>
      </c>
      <c r="AO22" s="42">
        <v>0.16661000000000001</v>
      </c>
      <c r="AP22" s="44">
        <v>0.21765000000000001</v>
      </c>
      <c r="AQ22" s="45"/>
    </row>
    <row r="23" spans="1:43" s="37" customFormat="1" ht="17.25" customHeight="1" x14ac:dyDescent="0.2">
      <c r="A23" s="38" t="s">
        <v>28</v>
      </c>
      <c r="B23" s="47">
        <v>5701</v>
      </c>
      <c r="C23" s="48">
        <v>334499</v>
      </c>
      <c r="D23" s="49">
        <v>77080</v>
      </c>
      <c r="E23" s="48">
        <v>20</v>
      </c>
      <c r="F23" s="48">
        <v>6231</v>
      </c>
      <c r="G23" s="49">
        <v>103</v>
      </c>
      <c r="H23" s="48">
        <v>2</v>
      </c>
      <c r="I23" s="48">
        <v>40</v>
      </c>
      <c r="J23" s="49">
        <v>34</v>
      </c>
      <c r="K23" s="48">
        <v>0</v>
      </c>
      <c r="L23" s="48">
        <v>0</v>
      </c>
      <c r="M23" s="49">
        <v>0</v>
      </c>
      <c r="N23" s="48">
        <v>261</v>
      </c>
      <c r="O23" s="48">
        <v>7480</v>
      </c>
      <c r="P23" s="50">
        <v>3164</v>
      </c>
      <c r="Q23" s="38" t="s">
        <v>28</v>
      </c>
      <c r="R23" s="48">
        <v>316</v>
      </c>
      <c r="S23" s="48">
        <v>14734</v>
      </c>
      <c r="T23" s="49">
        <v>2530</v>
      </c>
      <c r="U23" s="48">
        <v>858</v>
      </c>
      <c r="V23" s="48">
        <v>20826</v>
      </c>
      <c r="W23" s="49">
        <v>13261</v>
      </c>
      <c r="X23" s="48">
        <v>263</v>
      </c>
      <c r="Y23" s="48">
        <v>5124</v>
      </c>
      <c r="Z23" s="49">
        <v>2349</v>
      </c>
      <c r="AA23" s="48">
        <v>271</v>
      </c>
      <c r="AB23" s="48">
        <v>3698</v>
      </c>
      <c r="AC23" s="50">
        <v>4526</v>
      </c>
      <c r="AD23" s="38" t="s">
        <v>28</v>
      </c>
      <c r="AE23" s="48">
        <v>44</v>
      </c>
      <c r="AF23" s="48">
        <v>387</v>
      </c>
      <c r="AG23" s="49">
        <v>657</v>
      </c>
      <c r="AH23" s="48">
        <v>507</v>
      </c>
      <c r="AI23" s="48">
        <v>15350</v>
      </c>
      <c r="AJ23" s="49">
        <v>6509</v>
      </c>
      <c r="AK23" s="48">
        <v>2553</v>
      </c>
      <c r="AL23" s="48">
        <v>235243</v>
      </c>
      <c r="AM23" s="49">
        <v>36604</v>
      </c>
      <c r="AN23" s="48">
        <v>606</v>
      </c>
      <c r="AO23" s="48">
        <v>25386</v>
      </c>
      <c r="AP23" s="50">
        <v>7343</v>
      </c>
      <c r="AQ23" s="36"/>
    </row>
    <row r="24" spans="1:43" s="46" customFormat="1" ht="17.25" customHeight="1" x14ac:dyDescent="0.2">
      <c r="A24" s="38"/>
      <c r="B24" s="39">
        <v>1</v>
      </c>
      <c r="C24" s="40">
        <v>1</v>
      </c>
      <c r="D24" s="41">
        <v>1</v>
      </c>
      <c r="E24" s="42">
        <v>3.5100000000000001E-3</v>
      </c>
      <c r="F24" s="42">
        <v>1.8630000000000001E-2</v>
      </c>
      <c r="G24" s="43">
        <v>1.34E-3</v>
      </c>
      <c r="H24" s="42">
        <v>3.5E-4</v>
      </c>
      <c r="I24" s="42">
        <v>1.2E-4</v>
      </c>
      <c r="J24" s="43">
        <v>4.4000000000000002E-4</v>
      </c>
      <c r="K24" s="42" t="s">
        <v>20</v>
      </c>
      <c r="L24" s="42" t="s">
        <v>20</v>
      </c>
      <c r="M24" s="43" t="s">
        <v>20</v>
      </c>
      <c r="N24" s="42">
        <v>4.5780000000000001E-2</v>
      </c>
      <c r="O24" s="42">
        <v>2.2360000000000001E-2</v>
      </c>
      <c r="P24" s="44">
        <v>4.1050000000000003E-2</v>
      </c>
      <c r="Q24" s="38"/>
      <c r="R24" s="42">
        <v>5.543E-2</v>
      </c>
      <c r="S24" s="42">
        <v>4.4049999999999999E-2</v>
      </c>
      <c r="T24" s="43">
        <v>3.2820000000000002E-2</v>
      </c>
      <c r="U24" s="42">
        <v>0.15049999999999999</v>
      </c>
      <c r="V24" s="42">
        <v>6.2260000000000003E-2</v>
      </c>
      <c r="W24" s="43">
        <v>0.17204</v>
      </c>
      <c r="X24" s="42">
        <v>4.6129999999999997E-2</v>
      </c>
      <c r="Y24" s="42">
        <v>1.532E-2</v>
      </c>
      <c r="Z24" s="43">
        <v>3.0470000000000001E-2</v>
      </c>
      <c r="AA24" s="42">
        <v>4.7539999999999999E-2</v>
      </c>
      <c r="AB24" s="42">
        <v>1.106E-2</v>
      </c>
      <c r="AC24" s="44">
        <v>5.8720000000000001E-2</v>
      </c>
      <c r="AD24" s="38"/>
      <c r="AE24" s="42">
        <v>7.7200000000000003E-3</v>
      </c>
      <c r="AF24" s="42">
        <v>1.16E-3</v>
      </c>
      <c r="AG24" s="43">
        <v>8.5199999999999998E-3</v>
      </c>
      <c r="AH24" s="42">
        <v>8.8929999999999995E-2</v>
      </c>
      <c r="AI24" s="42">
        <v>4.589E-2</v>
      </c>
      <c r="AJ24" s="43">
        <v>8.4440000000000001E-2</v>
      </c>
      <c r="AK24" s="42">
        <v>0.44782</v>
      </c>
      <c r="AL24" s="42">
        <v>0.70326999999999995</v>
      </c>
      <c r="AM24" s="43">
        <v>0.47488000000000002</v>
      </c>
      <c r="AN24" s="42">
        <v>0.10630000000000001</v>
      </c>
      <c r="AO24" s="42">
        <v>7.5889999999999999E-2</v>
      </c>
      <c r="AP24" s="44">
        <v>9.5259999999999997E-2</v>
      </c>
      <c r="AQ24" s="45"/>
    </row>
    <row r="25" spans="1:43" s="37" customFormat="1" ht="17.25" customHeight="1" x14ac:dyDescent="0.2">
      <c r="A25" s="38" t="s">
        <v>29</v>
      </c>
      <c r="B25" s="47">
        <v>1997</v>
      </c>
      <c r="C25" s="48">
        <v>103448</v>
      </c>
      <c r="D25" s="49">
        <v>23566</v>
      </c>
      <c r="E25" s="48">
        <v>2</v>
      </c>
      <c r="F25" s="48">
        <v>900</v>
      </c>
      <c r="G25" s="49">
        <v>29</v>
      </c>
      <c r="H25" s="48">
        <v>0</v>
      </c>
      <c r="I25" s="48">
        <v>0</v>
      </c>
      <c r="J25" s="49">
        <v>0</v>
      </c>
      <c r="K25" s="48">
        <v>0</v>
      </c>
      <c r="L25" s="48">
        <v>0</v>
      </c>
      <c r="M25" s="49">
        <v>0</v>
      </c>
      <c r="N25" s="48">
        <v>40</v>
      </c>
      <c r="O25" s="48">
        <v>1867</v>
      </c>
      <c r="P25" s="50">
        <v>237</v>
      </c>
      <c r="Q25" s="38" t="s">
        <v>29</v>
      </c>
      <c r="R25" s="48">
        <v>44</v>
      </c>
      <c r="S25" s="48">
        <v>2312</v>
      </c>
      <c r="T25" s="49">
        <v>534</v>
      </c>
      <c r="U25" s="48">
        <v>162</v>
      </c>
      <c r="V25" s="48">
        <v>3298</v>
      </c>
      <c r="W25" s="49">
        <v>1808</v>
      </c>
      <c r="X25" s="48">
        <v>90</v>
      </c>
      <c r="Y25" s="48">
        <v>2849</v>
      </c>
      <c r="Z25" s="49">
        <v>1085</v>
      </c>
      <c r="AA25" s="48">
        <v>153</v>
      </c>
      <c r="AB25" s="48">
        <v>9561</v>
      </c>
      <c r="AC25" s="50">
        <v>2095</v>
      </c>
      <c r="AD25" s="38" t="s">
        <v>29</v>
      </c>
      <c r="AE25" s="48">
        <v>16</v>
      </c>
      <c r="AF25" s="48">
        <v>435</v>
      </c>
      <c r="AG25" s="49">
        <v>101</v>
      </c>
      <c r="AH25" s="48">
        <v>585</v>
      </c>
      <c r="AI25" s="48">
        <v>18945</v>
      </c>
      <c r="AJ25" s="49">
        <v>6028</v>
      </c>
      <c r="AK25" s="48">
        <v>748</v>
      </c>
      <c r="AL25" s="48">
        <v>58715</v>
      </c>
      <c r="AM25" s="49">
        <v>9709</v>
      </c>
      <c r="AN25" s="48">
        <v>157</v>
      </c>
      <c r="AO25" s="48">
        <v>4566</v>
      </c>
      <c r="AP25" s="50">
        <v>1940</v>
      </c>
      <c r="AQ25" s="36"/>
    </row>
    <row r="26" spans="1:43" s="46" customFormat="1" ht="17.25" customHeight="1" x14ac:dyDescent="0.2">
      <c r="A26" s="38"/>
      <c r="B26" s="39">
        <v>1</v>
      </c>
      <c r="C26" s="40">
        <v>1</v>
      </c>
      <c r="D26" s="41">
        <v>1</v>
      </c>
      <c r="E26" s="42">
        <v>1E-3</v>
      </c>
      <c r="F26" s="42">
        <v>8.6999999999999994E-3</v>
      </c>
      <c r="G26" s="43">
        <v>1.23E-3</v>
      </c>
      <c r="H26" s="42" t="s">
        <v>20</v>
      </c>
      <c r="I26" s="42" t="s">
        <v>20</v>
      </c>
      <c r="J26" s="43" t="s">
        <v>20</v>
      </c>
      <c r="K26" s="42" t="s">
        <v>20</v>
      </c>
      <c r="L26" s="42" t="s">
        <v>20</v>
      </c>
      <c r="M26" s="43" t="s">
        <v>20</v>
      </c>
      <c r="N26" s="42">
        <v>2.0029999999999999E-2</v>
      </c>
      <c r="O26" s="42">
        <v>1.805E-2</v>
      </c>
      <c r="P26" s="44">
        <v>1.0059999999999999E-2</v>
      </c>
      <c r="Q26" s="38"/>
      <c r="R26" s="42">
        <v>2.2030000000000001E-2</v>
      </c>
      <c r="S26" s="42">
        <v>2.2349999999999998E-2</v>
      </c>
      <c r="T26" s="43">
        <v>2.266E-2</v>
      </c>
      <c r="U26" s="42">
        <v>8.1119999999999998E-2</v>
      </c>
      <c r="V26" s="42">
        <v>3.1879999999999999E-2</v>
      </c>
      <c r="W26" s="43">
        <v>7.6719999999999997E-2</v>
      </c>
      <c r="X26" s="42">
        <v>4.5069999999999999E-2</v>
      </c>
      <c r="Y26" s="42">
        <v>2.7539999999999999E-2</v>
      </c>
      <c r="Z26" s="43">
        <v>4.6039999999999998E-2</v>
      </c>
      <c r="AA26" s="42">
        <v>7.6609999999999998E-2</v>
      </c>
      <c r="AB26" s="42">
        <v>9.2420000000000002E-2</v>
      </c>
      <c r="AC26" s="44">
        <v>8.8900000000000007E-2</v>
      </c>
      <c r="AD26" s="38"/>
      <c r="AE26" s="42">
        <v>8.0099999999999998E-3</v>
      </c>
      <c r="AF26" s="42">
        <v>4.2100000000000002E-3</v>
      </c>
      <c r="AG26" s="43">
        <v>4.2900000000000004E-3</v>
      </c>
      <c r="AH26" s="42">
        <v>0.29293999999999998</v>
      </c>
      <c r="AI26" s="42">
        <v>0.18314</v>
      </c>
      <c r="AJ26" s="43">
        <v>0.25579000000000002</v>
      </c>
      <c r="AK26" s="42">
        <v>0.37456</v>
      </c>
      <c r="AL26" s="42">
        <v>0.56757999999999997</v>
      </c>
      <c r="AM26" s="43">
        <v>0.41199000000000002</v>
      </c>
      <c r="AN26" s="42">
        <v>7.8619999999999995E-2</v>
      </c>
      <c r="AO26" s="42">
        <v>4.4139999999999999E-2</v>
      </c>
      <c r="AP26" s="44">
        <v>8.2320000000000004E-2</v>
      </c>
      <c r="AQ26" s="45"/>
    </row>
    <row r="27" spans="1:43" s="37" customFormat="1" ht="17.25" customHeight="1" x14ac:dyDescent="0.2">
      <c r="A27" s="38" t="s">
        <v>30</v>
      </c>
      <c r="B27" s="47">
        <v>1338</v>
      </c>
      <c r="C27" s="48">
        <v>63885</v>
      </c>
      <c r="D27" s="49">
        <v>18394</v>
      </c>
      <c r="E27" s="48">
        <v>0</v>
      </c>
      <c r="F27" s="48">
        <v>0</v>
      </c>
      <c r="G27" s="49">
        <v>0</v>
      </c>
      <c r="H27" s="48">
        <v>0</v>
      </c>
      <c r="I27" s="48">
        <v>0</v>
      </c>
      <c r="J27" s="49">
        <v>0</v>
      </c>
      <c r="K27" s="48">
        <v>0</v>
      </c>
      <c r="L27" s="48">
        <v>0</v>
      </c>
      <c r="M27" s="49">
        <v>0</v>
      </c>
      <c r="N27" s="48">
        <v>0</v>
      </c>
      <c r="O27" s="48">
        <v>0</v>
      </c>
      <c r="P27" s="50">
        <v>0</v>
      </c>
      <c r="Q27" s="38" t="s">
        <v>30</v>
      </c>
      <c r="R27" s="48">
        <v>47</v>
      </c>
      <c r="S27" s="48">
        <v>389</v>
      </c>
      <c r="T27" s="49">
        <v>192</v>
      </c>
      <c r="U27" s="48">
        <v>113</v>
      </c>
      <c r="V27" s="48">
        <v>2251</v>
      </c>
      <c r="W27" s="49">
        <v>1395</v>
      </c>
      <c r="X27" s="48">
        <v>36</v>
      </c>
      <c r="Y27" s="48">
        <v>288</v>
      </c>
      <c r="Z27" s="49">
        <v>356</v>
      </c>
      <c r="AA27" s="48">
        <v>14</v>
      </c>
      <c r="AB27" s="48">
        <v>61</v>
      </c>
      <c r="AC27" s="50">
        <v>124</v>
      </c>
      <c r="AD27" s="38" t="s">
        <v>30</v>
      </c>
      <c r="AE27" s="48">
        <v>0</v>
      </c>
      <c r="AF27" s="48">
        <v>0</v>
      </c>
      <c r="AG27" s="49">
        <v>0</v>
      </c>
      <c r="AH27" s="48">
        <v>604</v>
      </c>
      <c r="AI27" s="48">
        <v>25847</v>
      </c>
      <c r="AJ27" s="49">
        <v>6398</v>
      </c>
      <c r="AK27" s="48">
        <v>452</v>
      </c>
      <c r="AL27" s="48">
        <v>31438</v>
      </c>
      <c r="AM27" s="49">
        <v>9351</v>
      </c>
      <c r="AN27" s="48">
        <v>72</v>
      </c>
      <c r="AO27" s="48">
        <v>3611</v>
      </c>
      <c r="AP27" s="50">
        <v>578</v>
      </c>
      <c r="AQ27" s="36"/>
    </row>
    <row r="28" spans="1:43" s="46" customFormat="1" ht="17.25" customHeight="1" x14ac:dyDescent="0.2">
      <c r="A28" s="38"/>
      <c r="B28" s="39">
        <v>1</v>
      </c>
      <c r="C28" s="40">
        <v>1</v>
      </c>
      <c r="D28" s="41">
        <v>1</v>
      </c>
      <c r="E28" s="42" t="s">
        <v>20</v>
      </c>
      <c r="F28" s="42" t="s">
        <v>20</v>
      </c>
      <c r="G28" s="43" t="s">
        <v>20</v>
      </c>
      <c r="H28" s="42" t="s">
        <v>20</v>
      </c>
      <c r="I28" s="42" t="s">
        <v>20</v>
      </c>
      <c r="J28" s="43" t="s">
        <v>20</v>
      </c>
      <c r="K28" s="42" t="s">
        <v>20</v>
      </c>
      <c r="L28" s="42" t="s">
        <v>20</v>
      </c>
      <c r="M28" s="43" t="s">
        <v>20</v>
      </c>
      <c r="N28" s="42" t="s">
        <v>20</v>
      </c>
      <c r="O28" s="42" t="s">
        <v>20</v>
      </c>
      <c r="P28" s="44" t="s">
        <v>20</v>
      </c>
      <c r="Q28" s="38"/>
      <c r="R28" s="42">
        <v>3.5130000000000002E-2</v>
      </c>
      <c r="S28" s="42">
        <v>6.0899999999999999E-3</v>
      </c>
      <c r="T28" s="43">
        <v>1.044E-2</v>
      </c>
      <c r="U28" s="42">
        <v>8.4449999999999997E-2</v>
      </c>
      <c r="V28" s="42">
        <v>3.524E-2</v>
      </c>
      <c r="W28" s="43">
        <v>7.5840000000000005E-2</v>
      </c>
      <c r="X28" s="42">
        <v>2.691E-2</v>
      </c>
      <c r="Y28" s="42">
        <v>4.5100000000000001E-3</v>
      </c>
      <c r="Z28" s="43">
        <v>1.9349999999999999E-2</v>
      </c>
      <c r="AA28" s="42">
        <v>1.0460000000000001E-2</v>
      </c>
      <c r="AB28" s="42">
        <v>9.5E-4</v>
      </c>
      <c r="AC28" s="44">
        <v>6.7400000000000003E-3</v>
      </c>
      <c r="AD28" s="38"/>
      <c r="AE28" s="42" t="s">
        <v>20</v>
      </c>
      <c r="AF28" s="42" t="s">
        <v>20</v>
      </c>
      <c r="AG28" s="43" t="s">
        <v>20</v>
      </c>
      <c r="AH28" s="42">
        <v>0.45141999999999999</v>
      </c>
      <c r="AI28" s="42">
        <v>0.40459000000000001</v>
      </c>
      <c r="AJ28" s="43">
        <v>0.34782999999999997</v>
      </c>
      <c r="AK28" s="42">
        <v>0.33782000000000001</v>
      </c>
      <c r="AL28" s="42">
        <v>0.49209999999999998</v>
      </c>
      <c r="AM28" s="43">
        <v>0.50836999999999999</v>
      </c>
      <c r="AN28" s="42">
        <v>5.3809999999999997E-2</v>
      </c>
      <c r="AO28" s="42">
        <v>5.6520000000000001E-2</v>
      </c>
      <c r="AP28" s="44">
        <v>3.1419999999999997E-2</v>
      </c>
      <c r="AQ28" s="45"/>
    </row>
    <row r="29" spans="1:43" s="37" customFormat="1" ht="17.25" customHeight="1" x14ac:dyDescent="0.2">
      <c r="A29" s="38" t="s">
        <v>31</v>
      </c>
      <c r="B29" s="47">
        <v>424</v>
      </c>
      <c r="C29" s="48">
        <v>16736</v>
      </c>
      <c r="D29" s="49">
        <v>5052</v>
      </c>
      <c r="E29" s="48">
        <v>0</v>
      </c>
      <c r="F29" s="48">
        <v>0</v>
      </c>
      <c r="G29" s="49">
        <v>0</v>
      </c>
      <c r="H29" s="48">
        <v>0</v>
      </c>
      <c r="I29" s="48">
        <v>0</v>
      </c>
      <c r="J29" s="49">
        <v>0</v>
      </c>
      <c r="K29" s="48">
        <v>1</v>
      </c>
      <c r="L29" s="48">
        <v>3</v>
      </c>
      <c r="M29" s="49">
        <v>6</v>
      </c>
      <c r="N29" s="48">
        <v>10</v>
      </c>
      <c r="O29" s="48">
        <v>155</v>
      </c>
      <c r="P29" s="50">
        <v>173</v>
      </c>
      <c r="Q29" s="38" t="s">
        <v>31</v>
      </c>
      <c r="R29" s="48">
        <v>10</v>
      </c>
      <c r="S29" s="48">
        <v>39</v>
      </c>
      <c r="T29" s="49">
        <v>34</v>
      </c>
      <c r="U29" s="48">
        <v>121</v>
      </c>
      <c r="V29" s="48">
        <v>2666</v>
      </c>
      <c r="W29" s="49">
        <v>1649</v>
      </c>
      <c r="X29" s="48">
        <v>26</v>
      </c>
      <c r="Y29" s="48">
        <v>545</v>
      </c>
      <c r="Z29" s="49">
        <v>206</v>
      </c>
      <c r="AA29" s="48">
        <v>33</v>
      </c>
      <c r="AB29" s="48">
        <v>225</v>
      </c>
      <c r="AC29" s="50">
        <v>306</v>
      </c>
      <c r="AD29" s="38" t="s">
        <v>31</v>
      </c>
      <c r="AE29" s="48">
        <v>5</v>
      </c>
      <c r="AF29" s="48">
        <v>98</v>
      </c>
      <c r="AG29" s="49">
        <v>35</v>
      </c>
      <c r="AH29" s="48">
        <v>76</v>
      </c>
      <c r="AI29" s="48">
        <v>2095</v>
      </c>
      <c r="AJ29" s="49">
        <v>904</v>
      </c>
      <c r="AK29" s="48">
        <v>87</v>
      </c>
      <c r="AL29" s="48">
        <v>9871</v>
      </c>
      <c r="AM29" s="49">
        <v>1238</v>
      </c>
      <c r="AN29" s="48">
        <v>55</v>
      </c>
      <c r="AO29" s="48">
        <v>1039</v>
      </c>
      <c r="AP29" s="50">
        <v>501</v>
      </c>
      <c r="AQ29" s="36"/>
    </row>
    <row r="30" spans="1:43" s="46" customFormat="1" ht="17.25" customHeight="1" x14ac:dyDescent="0.2">
      <c r="A30" s="38"/>
      <c r="B30" s="39">
        <v>1</v>
      </c>
      <c r="C30" s="40">
        <v>1</v>
      </c>
      <c r="D30" s="41">
        <v>1</v>
      </c>
      <c r="E30" s="42" t="s">
        <v>20</v>
      </c>
      <c r="F30" s="42" t="s">
        <v>20</v>
      </c>
      <c r="G30" s="43" t="s">
        <v>20</v>
      </c>
      <c r="H30" s="42" t="s">
        <v>20</v>
      </c>
      <c r="I30" s="42" t="s">
        <v>20</v>
      </c>
      <c r="J30" s="43" t="s">
        <v>20</v>
      </c>
      <c r="K30" s="42">
        <v>2.3600000000000001E-3</v>
      </c>
      <c r="L30" s="42">
        <v>1.8000000000000001E-4</v>
      </c>
      <c r="M30" s="43">
        <v>1.1900000000000001E-3</v>
      </c>
      <c r="N30" s="42">
        <v>2.358E-2</v>
      </c>
      <c r="O30" s="42">
        <v>9.2599999999999991E-3</v>
      </c>
      <c r="P30" s="44">
        <v>3.424E-2</v>
      </c>
      <c r="Q30" s="38"/>
      <c r="R30" s="42">
        <v>2.358E-2</v>
      </c>
      <c r="S30" s="42">
        <v>2.33E-3</v>
      </c>
      <c r="T30" s="43">
        <v>6.7299999999999999E-3</v>
      </c>
      <c r="U30" s="42">
        <v>0.28538000000000002</v>
      </c>
      <c r="V30" s="42">
        <v>0.1593</v>
      </c>
      <c r="W30" s="43">
        <v>0.32640999999999998</v>
      </c>
      <c r="X30" s="42">
        <v>6.132E-2</v>
      </c>
      <c r="Y30" s="42">
        <v>3.2559999999999999E-2</v>
      </c>
      <c r="Z30" s="43">
        <v>4.0779999999999997E-2</v>
      </c>
      <c r="AA30" s="42">
        <v>7.7829999999999996E-2</v>
      </c>
      <c r="AB30" s="42">
        <v>1.3440000000000001E-2</v>
      </c>
      <c r="AC30" s="44">
        <v>6.0569999999999999E-2</v>
      </c>
      <c r="AD30" s="38"/>
      <c r="AE30" s="42">
        <v>1.179E-2</v>
      </c>
      <c r="AF30" s="42">
        <v>5.8599999999999998E-3</v>
      </c>
      <c r="AG30" s="43">
        <v>6.9300000000000004E-3</v>
      </c>
      <c r="AH30" s="42">
        <v>0.17924999999999999</v>
      </c>
      <c r="AI30" s="42">
        <v>0.12518000000000001</v>
      </c>
      <c r="AJ30" s="43">
        <v>0.17893999999999999</v>
      </c>
      <c r="AK30" s="42">
        <v>0.20519000000000001</v>
      </c>
      <c r="AL30" s="42">
        <v>0.58980999999999995</v>
      </c>
      <c r="AM30" s="43">
        <v>0.24504999999999999</v>
      </c>
      <c r="AN30" s="42">
        <v>0.12972</v>
      </c>
      <c r="AO30" s="42">
        <v>6.2080000000000003E-2</v>
      </c>
      <c r="AP30" s="44">
        <v>9.9169999999999994E-2</v>
      </c>
      <c r="AQ30" s="45"/>
    </row>
    <row r="31" spans="1:43" s="37" customFormat="1" ht="17.25" customHeight="1" x14ac:dyDescent="0.2">
      <c r="A31" s="38" t="s">
        <v>32</v>
      </c>
      <c r="B31" s="47">
        <v>435</v>
      </c>
      <c r="C31" s="48">
        <v>39910</v>
      </c>
      <c r="D31" s="49">
        <v>5827</v>
      </c>
      <c r="E31" s="48">
        <v>1</v>
      </c>
      <c r="F31" s="48">
        <v>5</v>
      </c>
      <c r="G31" s="49">
        <v>11</v>
      </c>
      <c r="H31" s="48">
        <v>0</v>
      </c>
      <c r="I31" s="48">
        <v>0</v>
      </c>
      <c r="J31" s="49">
        <v>0</v>
      </c>
      <c r="K31" s="48">
        <v>1</v>
      </c>
      <c r="L31" s="48">
        <v>35</v>
      </c>
      <c r="M31" s="49">
        <v>14</v>
      </c>
      <c r="N31" s="48">
        <v>7</v>
      </c>
      <c r="O31" s="48">
        <v>286</v>
      </c>
      <c r="P31" s="50">
        <v>18</v>
      </c>
      <c r="Q31" s="38" t="s">
        <v>32</v>
      </c>
      <c r="R31" s="48">
        <v>5</v>
      </c>
      <c r="S31" s="48">
        <v>29</v>
      </c>
      <c r="T31" s="49">
        <v>14</v>
      </c>
      <c r="U31" s="48">
        <v>26</v>
      </c>
      <c r="V31" s="48">
        <v>305</v>
      </c>
      <c r="W31" s="49">
        <v>420</v>
      </c>
      <c r="X31" s="48">
        <v>3</v>
      </c>
      <c r="Y31" s="48">
        <v>107</v>
      </c>
      <c r="Z31" s="49">
        <v>19</v>
      </c>
      <c r="AA31" s="48">
        <v>17</v>
      </c>
      <c r="AB31" s="48">
        <v>208</v>
      </c>
      <c r="AC31" s="50">
        <v>266</v>
      </c>
      <c r="AD31" s="38" t="s">
        <v>32</v>
      </c>
      <c r="AE31" s="48">
        <v>2</v>
      </c>
      <c r="AF31" s="48">
        <v>12</v>
      </c>
      <c r="AG31" s="49">
        <v>25</v>
      </c>
      <c r="AH31" s="48">
        <v>45</v>
      </c>
      <c r="AI31" s="48">
        <v>1810</v>
      </c>
      <c r="AJ31" s="49">
        <v>406</v>
      </c>
      <c r="AK31" s="48">
        <v>305</v>
      </c>
      <c r="AL31" s="48">
        <v>36059</v>
      </c>
      <c r="AM31" s="49">
        <v>4496</v>
      </c>
      <c r="AN31" s="48">
        <v>23</v>
      </c>
      <c r="AO31" s="48">
        <v>1054</v>
      </c>
      <c r="AP31" s="50">
        <v>138</v>
      </c>
      <c r="AQ31" s="36"/>
    </row>
    <row r="32" spans="1:43" s="46" customFormat="1" ht="17.25" customHeight="1" x14ac:dyDescent="0.2">
      <c r="A32" s="38"/>
      <c r="B32" s="39">
        <v>1</v>
      </c>
      <c r="C32" s="40">
        <v>1</v>
      </c>
      <c r="D32" s="41">
        <v>1</v>
      </c>
      <c r="E32" s="42">
        <v>2.3E-3</v>
      </c>
      <c r="F32" s="42">
        <v>1.2999999999999999E-4</v>
      </c>
      <c r="G32" s="43">
        <v>1.89E-3</v>
      </c>
      <c r="H32" s="42" t="s">
        <v>20</v>
      </c>
      <c r="I32" s="42" t="s">
        <v>20</v>
      </c>
      <c r="J32" s="43" t="s">
        <v>20</v>
      </c>
      <c r="K32" s="42">
        <v>2.3E-3</v>
      </c>
      <c r="L32" s="42">
        <v>8.8000000000000003E-4</v>
      </c>
      <c r="M32" s="43">
        <v>2.3999999999999998E-3</v>
      </c>
      <c r="N32" s="42">
        <v>1.609E-2</v>
      </c>
      <c r="O32" s="42">
        <v>7.1700000000000002E-3</v>
      </c>
      <c r="P32" s="44">
        <v>3.0899999999999999E-3</v>
      </c>
      <c r="Q32" s="38"/>
      <c r="R32" s="42">
        <v>1.149E-2</v>
      </c>
      <c r="S32" s="42">
        <v>7.2999999999999996E-4</v>
      </c>
      <c r="T32" s="43">
        <v>2.3999999999999998E-3</v>
      </c>
      <c r="U32" s="42">
        <v>5.9769999999999997E-2</v>
      </c>
      <c r="V32" s="42">
        <v>7.6400000000000001E-3</v>
      </c>
      <c r="W32" s="43">
        <v>7.2080000000000005E-2</v>
      </c>
      <c r="X32" s="42">
        <v>6.8999999999999999E-3</v>
      </c>
      <c r="Y32" s="42">
        <v>2.6800000000000001E-3</v>
      </c>
      <c r="Z32" s="43">
        <v>3.2599999999999999E-3</v>
      </c>
      <c r="AA32" s="42">
        <v>3.9079999999999997E-2</v>
      </c>
      <c r="AB32" s="42">
        <v>5.2100000000000002E-3</v>
      </c>
      <c r="AC32" s="44">
        <v>4.5650000000000003E-2</v>
      </c>
      <c r="AD32" s="38"/>
      <c r="AE32" s="42">
        <v>4.5999999999999999E-3</v>
      </c>
      <c r="AF32" s="42">
        <v>2.9999999999999997E-4</v>
      </c>
      <c r="AG32" s="43">
        <v>4.2900000000000004E-3</v>
      </c>
      <c r="AH32" s="42">
        <v>0.10345</v>
      </c>
      <c r="AI32" s="42">
        <v>4.5350000000000001E-2</v>
      </c>
      <c r="AJ32" s="43">
        <v>6.9680000000000006E-2</v>
      </c>
      <c r="AK32" s="42">
        <v>0.70115000000000005</v>
      </c>
      <c r="AL32" s="42">
        <v>0.90351000000000004</v>
      </c>
      <c r="AM32" s="43">
        <v>0.77158000000000004</v>
      </c>
      <c r="AN32" s="42">
        <v>5.287E-2</v>
      </c>
      <c r="AO32" s="42">
        <v>2.6409999999999999E-2</v>
      </c>
      <c r="AP32" s="44">
        <v>2.368E-2</v>
      </c>
      <c r="AQ32" s="45"/>
    </row>
    <row r="33" spans="1:43" s="37" customFormat="1" ht="17.25" customHeight="1" x14ac:dyDescent="0.2">
      <c r="A33" s="38" t="s">
        <v>33</v>
      </c>
      <c r="B33" s="47">
        <v>824</v>
      </c>
      <c r="C33" s="48">
        <v>41492</v>
      </c>
      <c r="D33" s="49">
        <v>9617</v>
      </c>
      <c r="E33" s="48">
        <v>3</v>
      </c>
      <c r="F33" s="48">
        <v>920</v>
      </c>
      <c r="G33" s="49">
        <v>52</v>
      </c>
      <c r="H33" s="48">
        <v>0</v>
      </c>
      <c r="I33" s="48">
        <v>0</v>
      </c>
      <c r="J33" s="49">
        <v>0</v>
      </c>
      <c r="K33" s="48">
        <v>8</v>
      </c>
      <c r="L33" s="48">
        <v>108</v>
      </c>
      <c r="M33" s="49">
        <v>135</v>
      </c>
      <c r="N33" s="48">
        <v>14</v>
      </c>
      <c r="O33" s="48">
        <v>534</v>
      </c>
      <c r="P33" s="50">
        <v>93</v>
      </c>
      <c r="Q33" s="38" t="s">
        <v>33</v>
      </c>
      <c r="R33" s="48">
        <v>19</v>
      </c>
      <c r="S33" s="48">
        <v>1160</v>
      </c>
      <c r="T33" s="49">
        <v>117</v>
      </c>
      <c r="U33" s="48">
        <v>230</v>
      </c>
      <c r="V33" s="48">
        <v>3271</v>
      </c>
      <c r="W33" s="49">
        <v>2341</v>
      </c>
      <c r="X33" s="48">
        <v>53</v>
      </c>
      <c r="Y33" s="48">
        <v>3716</v>
      </c>
      <c r="Z33" s="49">
        <v>507</v>
      </c>
      <c r="AA33" s="48">
        <v>62</v>
      </c>
      <c r="AB33" s="48">
        <v>1739</v>
      </c>
      <c r="AC33" s="50">
        <v>732</v>
      </c>
      <c r="AD33" s="38" t="s">
        <v>33</v>
      </c>
      <c r="AE33" s="48">
        <v>5</v>
      </c>
      <c r="AF33" s="48">
        <v>23</v>
      </c>
      <c r="AG33" s="49">
        <v>79</v>
      </c>
      <c r="AH33" s="48">
        <v>21</v>
      </c>
      <c r="AI33" s="48">
        <v>3589</v>
      </c>
      <c r="AJ33" s="49">
        <v>202</v>
      </c>
      <c r="AK33" s="48">
        <v>263</v>
      </c>
      <c r="AL33" s="48">
        <v>23866</v>
      </c>
      <c r="AM33" s="49">
        <v>4091</v>
      </c>
      <c r="AN33" s="48">
        <v>146</v>
      </c>
      <c r="AO33" s="48">
        <v>2566</v>
      </c>
      <c r="AP33" s="50">
        <v>1268</v>
      </c>
      <c r="AQ33" s="36"/>
    </row>
    <row r="34" spans="1:43" s="46" customFormat="1" ht="17.25" customHeight="1" x14ac:dyDescent="0.2">
      <c r="A34" s="38"/>
      <c r="B34" s="39">
        <v>1</v>
      </c>
      <c r="C34" s="40">
        <v>1</v>
      </c>
      <c r="D34" s="41">
        <v>1</v>
      </c>
      <c r="E34" s="42">
        <v>3.64E-3</v>
      </c>
      <c r="F34" s="42">
        <v>2.2169999999999999E-2</v>
      </c>
      <c r="G34" s="43">
        <v>5.4099999999999999E-3</v>
      </c>
      <c r="H34" s="42" t="s">
        <v>20</v>
      </c>
      <c r="I34" s="42" t="s">
        <v>20</v>
      </c>
      <c r="J34" s="43" t="s">
        <v>20</v>
      </c>
      <c r="K34" s="42">
        <v>9.7099999999999999E-3</v>
      </c>
      <c r="L34" s="42">
        <v>2.5999999999999999E-3</v>
      </c>
      <c r="M34" s="43">
        <v>1.404E-2</v>
      </c>
      <c r="N34" s="42">
        <v>1.6990000000000002E-2</v>
      </c>
      <c r="O34" s="42">
        <v>1.2869999999999999E-2</v>
      </c>
      <c r="P34" s="44">
        <v>9.6699999999999998E-3</v>
      </c>
      <c r="Q34" s="38"/>
      <c r="R34" s="42">
        <v>2.3060000000000001E-2</v>
      </c>
      <c r="S34" s="42">
        <v>2.7959999999999999E-2</v>
      </c>
      <c r="T34" s="43">
        <v>1.217E-2</v>
      </c>
      <c r="U34" s="42">
        <v>0.27912999999999999</v>
      </c>
      <c r="V34" s="42">
        <v>7.8829999999999997E-2</v>
      </c>
      <c r="W34" s="43">
        <v>0.24342</v>
      </c>
      <c r="X34" s="42">
        <v>6.4320000000000002E-2</v>
      </c>
      <c r="Y34" s="42">
        <v>8.9560000000000001E-2</v>
      </c>
      <c r="Z34" s="43">
        <v>5.2720000000000003E-2</v>
      </c>
      <c r="AA34" s="42">
        <v>7.5240000000000001E-2</v>
      </c>
      <c r="AB34" s="42">
        <v>4.1910000000000003E-2</v>
      </c>
      <c r="AC34" s="44">
        <v>7.6119999999999993E-2</v>
      </c>
      <c r="AD34" s="38"/>
      <c r="AE34" s="42">
        <v>6.0699999999999999E-3</v>
      </c>
      <c r="AF34" s="42">
        <v>5.5000000000000003E-4</v>
      </c>
      <c r="AG34" s="43">
        <v>8.2100000000000003E-3</v>
      </c>
      <c r="AH34" s="42">
        <v>2.5489999999999999E-2</v>
      </c>
      <c r="AI34" s="42">
        <v>8.6499999999999994E-2</v>
      </c>
      <c r="AJ34" s="43">
        <v>2.1000000000000001E-2</v>
      </c>
      <c r="AK34" s="42">
        <v>0.31917000000000001</v>
      </c>
      <c r="AL34" s="42">
        <v>0.57520000000000004</v>
      </c>
      <c r="AM34" s="43">
        <v>0.42538999999999999</v>
      </c>
      <c r="AN34" s="42">
        <v>0.17718</v>
      </c>
      <c r="AO34" s="42">
        <v>6.1839999999999999E-2</v>
      </c>
      <c r="AP34" s="44">
        <v>0.13184999999999999</v>
      </c>
      <c r="AQ34" s="45"/>
    </row>
    <row r="35" spans="1:43" s="37" customFormat="1" ht="17.25" customHeight="1" x14ac:dyDescent="0.2">
      <c r="A35" s="38" t="s">
        <v>34</v>
      </c>
      <c r="B35" s="47">
        <v>576</v>
      </c>
      <c r="C35" s="48">
        <v>30509</v>
      </c>
      <c r="D35" s="49">
        <v>8166</v>
      </c>
      <c r="E35" s="48">
        <v>3</v>
      </c>
      <c r="F35" s="48">
        <v>1464</v>
      </c>
      <c r="G35" s="49">
        <v>35</v>
      </c>
      <c r="H35" s="48">
        <v>1</v>
      </c>
      <c r="I35" s="48">
        <v>35</v>
      </c>
      <c r="J35" s="49">
        <v>12</v>
      </c>
      <c r="K35" s="48">
        <v>1</v>
      </c>
      <c r="L35" s="48">
        <v>6</v>
      </c>
      <c r="M35" s="49">
        <v>5</v>
      </c>
      <c r="N35" s="48">
        <v>19</v>
      </c>
      <c r="O35" s="48">
        <v>3269</v>
      </c>
      <c r="P35" s="50">
        <v>164</v>
      </c>
      <c r="Q35" s="51" t="s">
        <v>34</v>
      </c>
      <c r="R35" s="48">
        <v>11</v>
      </c>
      <c r="S35" s="48">
        <v>977</v>
      </c>
      <c r="T35" s="49">
        <v>52</v>
      </c>
      <c r="U35" s="48">
        <v>140</v>
      </c>
      <c r="V35" s="48">
        <v>3214</v>
      </c>
      <c r="W35" s="49">
        <v>2307</v>
      </c>
      <c r="X35" s="48">
        <v>17</v>
      </c>
      <c r="Y35" s="48">
        <v>650</v>
      </c>
      <c r="Z35" s="49">
        <v>164</v>
      </c>
      <c r="AA35" s="48">
        <v>19</v>
      </c>
      <c r="AB35" s="48">
        <v>516</v>
      </c>
      <c r="AC35" s="50">
        <v>508</v>
      </c>
      <c r="AD35" s="51" t="s">
        <v>34</v>
      </c>
      <c r="AE35" s="48">
        <v>15</v>
      </c>
      <c r="AF35" s="48">
        <v>334</v>
      </c>
      <c r="AG35" s="49">
        <v>103</v>
      </c>
      <c r="AH35" s="48">
        <v>105</v>
      </c>
      <c r="AI35" s="48">
        <v>3935</v>
      </c>
      <c r="AJ35" s="49">
        <v>1265</v>
      </c>
      <c r="AK35" s="48">
        <v>161</v>
      </c>
      <c r="AL35" s="48">
        <v>12751</v>
      </c>
      <c r="AM35" s="49">
        <v>2241</v>
      </c>
      <c r="AN35" s="48">
        <v>84</v>
      </c>
      <c r="AO35" s="48">
        <v>3358</v>
      </c>
      <c r="AP35" s="50">
        <v>1310</v>
      </c>
      <c r="AQ35" s="36"/>
    </row>
    <row r="36" spans="1:43" s="46" customFormat="1" ht="17.25" customHeight="1" x14ac:dyDescent="0.2">
      <c r="A36" s="52"/>
      <c r="B36" s="53">
        <v>1</v>
      </c>
      <c r="C36" s="54">
        <v>1</v>
      </c>
      <c r="D36" s="55">
        <v>1</v>
      </c>
      <c r="E36" s="56">
        <v>5.2100000000000002E-3</v>
      </c>
      <c r="F36" s="56">
        <v>4.7989999999999998E-2</v>
      </c>
      <c r="G36" s="57">
        <v>4.2900000000000004E-3</v>
      </c>
      <c r="H36" s="56">
        <v>1.74E-3</v>
      </c>
      <c r="I36" s="56">
        <v>1.15E-3</v>
      </c>
      <c r="J36" s="57">
        <v>1.47E-3</v>
      </c>
      <c r="K36" s="56">
        <v>1.74E-3</v>
      </c>
      <c r="L36" s="56">
        <v>2.0000000000000001E-4</v>
      </c>
      <c r="M36" s="57">
        <v>6.0999999999999997E-4</v>
      </c>
      <c r="N36" s="56">
        <v>3.2989999999999998E-2</v>
      </c>
      <c r="O36" s="56">
        <v>0.10715</v>
      </c>
      <c r="P36" s="58">
        <v>2.0080000000000001E-2</v>
      </c>
      <c r="Q36" s="59"/>
      <c r="R36" s="56">
        <v>1.9099999999999999E-2</v>
      </c>
      <c r="S36" s="56">
        <v>3.202E-2</v>
      </c>
      <c r="T36" s="57">
        <v>6.3699999999999998E-3</v>
      </c>
      <c r="U36" s="56">
        <v>0.24306</v>
      </c>
      <c r="V36" s="56">
        <v>0.10535</v>
      </c>
      <c r="W36" s="57">
        <v>0.28250999999999998</v>
      </c>
      <c r="X36" s="56">
        <v>2.9510000000000002E-2</v>
      </c>
      <c r="Y36" s="56">
        <v>2.1309999999999999E-2</v>
      </c>
      <c r="Z36" s="57">
        <v>2.0080000000000001E-2</v>
      </c>
      <c r="AA36" s="56">
        <v>3.2989999999999998E-2</v>
      </c>
      <c r="AB36" s="56">
        <v>1.6910000000000001E-2</v>
      </c>
      <c r="AC36" s="58">
        <v>6.2210000000000001E-2</v>
      </c>
      <c r="AD36" s="59"/>
      <c r="AE36" s="56">
        <v>2.6040000000000001E-2</v>
      </c>
      <c r="AF36" s="56">
        <v>1.095E-2</v>
      </c>
      <c r="AG36" s="57">
        <v>1.261E-2</v>
      </c>
      <c r="AH36" s="56">
        <v>0.18229000000000001</v>
      </c>
      <c r="AI36" s="56">
        <v>0.12898000000000001</v>
      </c>
      <c r="AJ36" s="57">
        <v>0.15490999999999999</v>
      </c>
      <c r="AK36" s="56">
        <v>0.27950999999999998</v>
      </c>
      <c r="AL36" s="56">
        <v>0.41793999999999998</v>
      </c>
      <c r="AM36" s="57">
        <v>0.27443000000000001</v>
      </c>
      <c r="AN36" s="56">
        <v>0.14582999999999999</v>
      </c>
      <c r="AO36" s="56">
        <v>0.11007</v>
      </c>
      <c r="AP36" s="58">
        <v>0.16042000000000001</v>
      </c>
      <c r="AQ36" s="45"/>
    </row>
    <row r="37" spans="1:43" s="37" customFormat="1" ht="17.25" customHeight="1" x14ac:dyDescent="0.2">
      <c r="A37" s="60" t="s">
        <v>35</v>
      </c>
      <c r="B37" s="61">
        <v>29094</v>
      </c>
      <c r="C37" s="62">
        <v>1229414</v>
      </c>
      <c r="D37" s="63">
        <v>359133</v>
      </c>
      <c r="E37" s="62">
        <v>93</v>
      </c>
      <c r="F37" s="62">
        <v>19691</v>
      </c>
      <c r="G37" s="63">
        <v>932</v>
      </c>
      <c r="H37" s="62">
        <v>14</v>
      </c>
      <c r="I37" s="62">
        <v>255</v>
      </c>
      <c r="J37" s="63">
        <v>134</v>
      </c>
      <c r="K37" s="62">
        <v>13</v>
      </c>
      <c r="L37" s="62">
        <v>267</v>
      </c>
      <c r="M37" s="63">
        <v>185</v>
      </c>
      <c r="N37" s="62">
        <v>1126</v>
      </c>
      <c r="O37" s="62">
        <v>52546</v>
      </c>
      <c r="P37" s="64">
        <v>11331</v>
      </c>
      <c r="Q37" s="60" t="s">
        <v>35</v>
      </c>
      <c r="R37" s="62">
        <v>1283</v>
      </c>
      <c r="S37" s="62">
        <v>32352</v>
      </c>
      <c r="T37" s="63">
        <v>8629</v>
      </c>
      <c r="U37" s="62">
        <v>4656</v>
      </c>
      <c r="V37" s="62">
        <v>92895</v>
      </c>
      <c r="W37" s="63">
        <v>67470</v>
      </c>
      <c r="X37" s="62">
        <v>1862</v>
      </c>
      <c r="Y37" s="62">
        <v>42190</v>
      </c>
      <c r="Z37" s="63">
        <v>19594</v>
      </c>
      <c r="AA37" s="62">
        <v>2025</v>
      </c>
      <c r="AB37" s="62">
        <v>59476</v>
      </c>
      <c r="AC37" s="64">
        <v>25739</v>
      </c>
      <c r="AD37" s="60" t="s">
        <v>35</v>
      </c>
      <c r="AE37" s="62">
        <v>408</v>
      </c>
      <c r="AF37" s="62">
        <v>9513</v>
      </c>
      <c r="AG37" s="63">
        <v>3950</v>
      </c>
      <c r="AH37" s="62">
        <v>4428</v>
      </c>
      <c r="AI37" s="62">
        <v>154991</v>
      </c>
      <c r="AJ37" s="63">
        <v>46214</v>
      </c>
      <c r="AK37" s="62">
        <v>8238</v>
      </c>
      <c r="AL37" s="62">
        <v>638638</v>
      </c>
      <c r="AM37" s="63">
        <v>118219</v>
      </c>
      <c r="AN37" s="62">
        <v>4948</v>
      </c>
      <c r="AO37" s="62">
        <v>126600</v>
      </c>
      <c r="AP37" s="64">
        <v>56736</v>
      </c>
      <c r="AQ37" s="36"/>
    </row>
    <row r="38" spans="1:43" s="73" customFormat="1" ht="17.25" customHeight="1" thickBot="1" x14ac:dyDescent="0.25">
      <c r="A38" s="65"/>
      <c r="B38" s="66">
        <v>1</v>
      </c>
      <c r="C38" s="67">
        <v>1</v>
      </c>
      <c r="D38" s="68">
        <v>1</v>
      </c>
      <c r="E38" s="69">
        <v>3.2000000000000002E-3</v>
      </c>
      <c r="F38" s="69">
        <v>1.602E-2</v>
      </c>
      <c r="G38" s="70">
        <v>2.5999999999999999E-3</v>
      </c>
      <c r="H38" s="69">
        <v>4.8000000000000001E-4</v>
      </c>
      <c r="I38" s="69">
        <v>2.1000000000000001E-4</v>
      </c>
      <c r="J38" s="70">
        <v>3.6999999999999999E-4</v>
      </c>
      <c r="K38" s="69">
        <v>4.4999999999999999E-4</v>
      </c>
      <c r="L38" s="69">
        <v>2.2000000000000001E-4</v>
      </c>
      <c r="M38" s="70">
        <v>5.1999999999999995E-4</v>
      </c>
      <c r="N38" s="69">
        <v>3.8699999999999998E-2</v>
      </c>
      <c r="O38" s="69">
        <v>4.274E-2</v>
      </c>
      <c r="P38" s="71">
        <v>3.1550000000000002E-2</v>
      </c>
      <c r="Q38" s="65"/>
      <c r="R38" s="69">
        <v>4.41E-2</v>
      </c>
      <c r="S38" s="69">
        <v>2.631E-2</v>
      </c>
      <c r="T38" s="70">
        <v>2.4029999999999999E-2</v>
      </c>
      <c r="U38" s="69">
        <v>0.16003000000000001</v>
      </c>
      <c r="V38" s="69">
        <v>7.5560000000000002E-2</v>
      </c>
      <c r="W38" s="70">
        <v>0.18787000000000001</v>
      </c>
      <c r="X38" s="69">
        <v>6.4000000000000001E-2</v>
      </c>
      <c r="Y38" s="69">
        <v>3.4320000000000003E-2</v>
      </c>
      <c r="Z38" s="70">
        <v>5.4559999999999997E-2</v>
      </c>
      <c r="AA38" s="69">
        <v>6.9599999999999995E-2</v>
      </c>
      <c r="AB38" s="69">
        <v>4.8379999999999999E-2</v>
      </c>
      <c r="AC38" s="71">
        <v>7.1669999999999998E-2</v>
      </c>
      <c r="AD38" s="65"/>
      <c r="AE38" s="69">
        <v>1.4019999999999999E-2</v>
      </c>
      <c r="AF38" s="69">
        <v>7.7400000000000004E-3</v>
      </c>
      <c r="AG38" s="70">
        <v>1.0999999999999999E-2</v>
      </c>
      <c r="AH38" s="69">
        <v>0.1522</v>
      </c>
      <c r="AI38" s="69">
        <v>0.12606999999999999</v>
      </c>
      <c r="AJ38" s="70">
        <v>0.12867999999999999</v>
      </c>
      <c r="AK38" s="69">
        <v>0.28315000000000001</v>
      </c>
      <c r="AL38" s="69">
        <v>0.51946999999999999</v>
      </c>
      <c r="AM38" s="70">
        <v>0.32917999999999997</v>
      </c>
      <c r="AN38" s="69">
        <v>0.17007</v>
      </c>
      <c r="AO38" s="69">
        <v>0.10298</v>
      </c>
      <c r="AP38" s="71">
        <v>0.15798000000000001</v>
      </c>
      <c r="AQ38" s="72"/>
    </row>
    <row r="39" spans="1:43" s="29" customFormat="1" x14ac:dyDescent="0.2"/>
    <row r="40" spans="1:43" s="74" customFormat="1" ht="11.25" x14ac:dyDescent="0.2">
      <c r="A40" s="74" t="str">
        <f>"Anmerkungen. Datengrundlage: Volkshochschul-Statistik "&amp;[1]Hilfswerte!B1&amp;"; Basis: "&amp;[1]Tabelle1!$C$36&amp;" vhs."</f>
        <v>Anmerkungen. Datengrundlage: Volkshochschul-Statistik 2022; Basis: 826 vhs.</v>
      </c>
      <c r="Q40" s="74" t="str">
        <f>"Anmerkungen. Datengrundlage: Volkshochschul-Statistik "&amp;[1]Hilfswerte!B1&amp;"; Basis: "&amp;[1]Tabelle1!$C$36&amp;" vhs."</f>
        <v>Anmerkungen. Datengrundlage: Volkshochschul-Statistik 2022; Basis: 826 vhs.</v>
      </c>
      <c r="AD40" s="74" t="str">
        <f>"Anmerkungen. Datengrundlage: Volkshochschul-Statistik "&amp;[1]Hilfswerte!B1&amp;"; Basis: "&amp;[1]Tabelle1!$C$36&amp;" vhs."</f>
        <v>Anmerkungen. Datengrundlage: Volkshochschul-Statistik 2022; Basis: 826 vhs.</v>
      </c>
    </row>
    <row r="41" spans="1:43" s="29" customFormat="1" x14ac:dyDescent="0.2"/>
    <row r="42" spans="1:43" s="29" customFormat="1" x14ac:dyDescent="0.2">
      <c r="A42" s="74" t="str">
        <f>[1]Tabelle1!$A$41</f>
        <v>Siehe Bericht: Ortmanns, V., Huntemann, H., Lux, T. &amp; Bachem, A. (2024): Volkshochschul-Statistik – 61. Folge, Berichtsjahr 2022 (Version 1.1.0).</v>
      </c>
      <c r="Q42" s="74" t="str">
        <f>[1]Tabelle1!$A$41</f>
        <v>Siehe Bericht: Ortmanns, V., Huntemann, H., Lux, T. &amp; Bachem, A. (2024): Volkshochschul-Statistik – 61. Folge, Berichtsjahr 2022 (Version 1.1.0).</v>
      </c>
      <c r="AD42" s="74" t="str">
        <f>[1]Tabelle1!$A$41</f>
        <v>Siehe Bericht: Ortmanns, V., Huntemann, H., Lux, T. &amp; Bachem, A. (2024): Volkshochschul-Statistik – 61. Folge, Berichtsjahr 2022 (Version 1.1.0).</v>
      </c>
    </row>
    <row r="43" spans="1:43" s="29" customFormat="1" x14ac:dyDescent="0.2">
      <c r="A43" s="75" t="s">
        <v>36</v>
      </c>
      <c r="Q43" s="75" t="s">
        <v>36</v>
      </c>
      <c r="AD43" s="75" t="s">
        <v>36</v>
      </c>
    </row>
    <row r="44" spans="1:43" s="29" customFormat="1" x14ac:dyDescent="0.2">
      <c r="A44" s="76"/>
      <c r="Q44" s="76"/>
      <c r="AD44" s="76"/>
    </row>
    <row r="45" spans="1:43" s="29" customFormat="1" x14ac:dyDescent="0.2">
      <c r="A45" s="77" t="s">
        <v>37</v>
      </c>
      <c r="Q45" s="77" t="s">
        <v>37</v>
      </c>
      <c r="AD45" s="77" t="s">
        <v>37</v>
      </c>
    </row>
  </sheetData>
  <mergeCells count="73">
    <mergeCell ref="A37:A38"/>
    <mergeCell ref="Q37:Q38"/>
    <mergeCell ref="AD37:AD38"/>
    <mergeCell ref="A33:A34"/>
    <mergeCell ref="Q33:Q34"/>
    <mergeCell ref="AD33:AD34"/>
    <mergeCell ref="A35:A36"/>
    <mergeCell ref="Q35:Q36"/>
    <mergeCell ref="AD35:AD36"/>
    <mergeCell ref="A29:A30"/>
    <mergeCell ref="Q29:Q30"/>
    <mergeCell ref="AD29:AD30"/>
    <mergeCell ref="A31:A32"/>
    <mergeCell ref="Q31:Q32"/>
    <mergeCell ref="AD31:AD32"/>
    <mergeCell ref="A25:A26"/>
    <mergeCell ref="Q25:Q26"/>
    <mergeCell ref="AD25:AD26"/>
    <mergeCell ref="A27:A28"/>
    <mergeCell ref="Q27:Q28"/>
    <mergeCell ref="AD27:AD28"/>
    <mergeCell ref="A21:A22"/>
    <mergeCell ref="Q21:Q22"/>
    <mergeCell ref="AD21:AD22"/>
    <mergeCell ref="A23:A24"/>
    <mergeCell ref="Q23:Q24"/>
    <mergeCell ref="AD23:AD24"/>
    <mergeCell ref="A17:A18"/>
    <mergeCell ref="Q17:Q18"/>
    <mergeCell ref="AD17:AD18"/>
    <mergeCell ref="A19:A20"/>
    <mergeCell ref="Q19:Q20"/>
    <mergeCell ref="AD19:AD20"/>
    <mergeCell ref="A13:A14"/>
    <mergeCell ref="Q13:Q14"/>
    <mergeCell ref="AD13:AD14"/>
    <mergeCell ref="A15:A16"/>
    <mergeCell ref="Q15:Q16"/>
    <mergeCell ref="AD15:AD16"/>
    <mergeCell ref="A9:A10"/>
    <mergeCell ref="Q9:Q10"/>
    <mergeCell ref="AD9:AD10"/>
    <mergeCell ref="A11:A12"/>
    <mergeCell ref="Q11:Q12"/>
    <mergeCell ref="AD11:AD12"/>
    <mergeCell ref="A5:A6"/>
    <mergeCell ref="Q5:Q6"/>
    <mergeCell ref="AD5:AD6"/>
    <mergeCell ref="A7:A8"/>
    <mergeCell ref="Q7:Q8"/>
    <mergeCell ref="AD7:AD8"/>
    <mergeCell ref="AA3:AC3"/>
    <mergeCell ref="AD3:AD4"/>
    <mergeCell ref="AE3:AG3"/>
    <mergeCell ref="AH3:AJ3"/>
    <mergeCell ref="AK3:AM3"/>
    <mergeCell ref="AN3:AP3"/>
    <mergeCell ref="K3:M3"/>
    <mergeCell ref="N3:P3"/>
    <mergeCell ref="Q3:Q4"/>
    <mergeCell ref="R3:T3"/>
    <mergeCell ref="U3:W3"/>
    <mergeCell ref="X3:Z3"/>
    <mergeCell ref="A1:O1"/>
    <mergeCell ref="Q1:AC1"/>
    <mergeCell ref="AD1:AP1"/>
    <mergeCell ref="A2:A4"/>
    <mergeCell ref="B2:D3"/>
    <mergeCell ref="E2:P2"/>
    <mergeCell ref="R2:AC2"/>
    <mergeCell ref="AE2:AP2"/>
    <mergeCell ref="E3:G3"/>
    <mergeCell ref="H3:J3"/>
  </mergeCells>
  <conditionalFormatting sqref="A6:Q6 A8:Q8 A10:Q10 A12:Q12 A14:Q14 A16:Q16 A18:Q18 A20:Q20 A22:Q22 A24:Q24 A26:Q26 A28:Q28 A30:Q30 A32:Q32 A34:Q34 A36:Q36">
    <cfRule type="cellIs" dxfId="9" priority="10" stopIfTrue="1" operator="lessThan">
      <formula>0.0005</formula>
    </cfRule>
  </conditionalFormatting>
  <conditionalFormatting sqref="A5:XFD5 A9:XFD9 A11:XFD11 A13:XFD13 A15:XFD15 A17:XFD17 A19:XFD19 A21:XFD21 A23:XFD23 A25:XFD25 A27:XFD27 A29:XFD29 A31:XFD31 A33:XFD33 A35:XFD35 A37:XFD37">
    <cfRule type="cellIs" dxfId="8" priority="3" stopIfTrue="1" operator="equal">
      <formula>0</formula>
    </cfRule>
  </conditionalFormatting>
  <conditionalFormatting sqref="B7:P7">
    <cfRule type="cellIs" dxfId="7" priority="6" stopIfTrue="1" operator="equal">
      <formula>0</formula>
    </cfRule>
  </conditionalFormatting>
  <conditionalFormatting sqref="Q6 Q8 Q10 Q12 Q14 Q16 Q18 Q20 Q22 Q24 Q26 Q28 Q30 Q32 Q34 Q36">
    <cfRule type="cellIs" dxfId="6" priority="9" stopIfTrue="1" operator="equal">
      <formula>1</formula>
    </cfRule>
  </conditionalFormatting>
  <conditionalFormatting sqref="R6:AC6 R8:AC8 R10:AC10 R12:AC12 R14:AC14 R16:AC16 R18:AC18 R20:AC20 R22:AC22 R24:AC24 R26:AC26 R28:AC28 R30:AC30 R32:AC32 R34:AC34 R36:AC36">
    <cfRule type="cellIs" dxfId="5" priority="5" stopIfTrue="1" operator="lessThan">
      <formula>0.0005</formula>
    </cfRule>
  </conditionalFormatting>
  <conditionalFormatting sqref="R7:AC7">
    <cfRule type="cellIs" dxfId="4" priority="4" stopIfTrue="1" operator="equal">
      <formula>0</formula>
    </cfRule>
  </conditionalFormatting>
  <conditionalFormatting sqref="AD6 AD8 AD10 AD12 AD14 AD16 AD18 AD20 AD22 AD24 AD26 AD28 AD30 AD32 AD34 AD36">
    <cfRule type="cellIs" dxfId="3" priority="7" stopIfTrue="1" operator="equal">
      <formula>1</formula>
    </cfRule>
    <cfRule type="cellIs" dxfId="2" priority="8" stopIfTrue="1" operator="lessThan">
      <formula>0.0005</formula>
    </cfRule>
  </conditionalFormatting>
  <conditionalFormatting sqref="AE7:AP7">
    <cfRule type="cellIs" dxfId="1" priority="1" stopIfTrue="1" operator="equal">
      <formula>0</formula>
    </cfRule>
  </conditionalFormatting>
  <conditionalFormatting sqref="AE6:IV6 AE8:IV8 AE10:IV10 AE12:IV12 AE14:IV14 AE16:IV16 AE18:IV18 AE20:IV20 AE22:IV22 AE24:IV24 AE26:IV26 AE28:IV28 AE30:IV30 AE32:IV32 AE34:IV34 AE36:IV36 A38:XFD38">
    <cfRule type="cellIs" dxfId="0" priority="2" stopIfTrue="1" operator="lessThan">
      <formula>0.0005</formula>
    </cfRule>
  </conditionalFormatting>
  <hyperlinks>
    <hyperlink ref="A43" r:id="rId1" xr:uid="{AD02CE7D-5078-48A7-97BE-B2407A2AB425}"/>
    <hyperlink ref="Q43" r:id="rId2" xr:uid="{8EA6E8A2-244F-4A5E-AC70-F3F47AD7D875}"/>
    <hyperlink ref="AD43" r:id="rId3" xr:uid="{71F7366E-9325-46E7-94C6-286772B62FC6}"/>
    <hyperlink ref="AD45" r:id="rId4" xr:uid="{17AED4FD-21EE-47F9-837C-08BE439D4A4B}"/>
    <hyperlink ref="Q45" r:id="rId5" xr:uid="{D55F0334-EDF3-4C2C-83F4-CC2FEE0F4D97}"/>
    <hyperlink ref="A45" r:id="rId6" xr:uid="{B6F19C1B-2BB8-4C19-BF4A-E689C6D40A6D}"/>
  </hyperlinks>
  <pageMargins left="0.78740157480314965" right="0.78740157480314965" top="0.98425196850393704" bottom="0.98425196850393704" header="0.51181102362204722" footer="0.51181102362204722"/>
  <pageSetup paperSize="9" scale="72" orientation="portrait" r:id="rId7"/>
  <headerFooter scaleWithDoc="0" alignWithMargins="0"/>
  <colBreaks count="2" manualBreakCount="2">
    <brk id="16" max="1048575" man="1"/>
    <brk id="29" max="1048575" man="1"/>
  </colBreaks>
  <legacyDrawingHF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11</vt:lpstr>
      <vt:lpstr>'Tabelle 11'!Druckbereich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2024-03-14T09:02:52Z</dcterms:created>
  <dcterms:modified xsi:type="dcterms:W3CDTF">2024-03-14T09:02:53Z</dcterms:modified>
</cp:coreProperties>
</file>