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2 v1.1.0\"/>
    </mc:Choice>
  </mc:AlternateContent>
  <xr:revisionPtr revIDLastSave="0" documentId="13_ncr:1_{D1D51B77-A837-4921-8A5B-119F071DCFD4}" xr6:coauthVersionLast="47" xr6:coauthVersionMax="47" xr10:uidLastSave="{00000000-0000-0000-0000-000000000000}"/>
  <bookViews>
    <workbookView xWindow="28680" yWindow="-120" windowWidth="29040" windowHeight="17640" xr2:uid="{5958F6F9-2382-4243-BE72-0F402BDE8E91}"/>
  </bookViews>
  <sheets>
    <sheet name="Tabelle 17" sheetId="1" r:id="rId1"/>
    <sheet name="Tabelle 17.1" sheetId="2" r:id="rId2"/>
  </sheets>
  <externalReferences>
    <externalReference r:id="rId3"/>
  </externalReferences>
  <definedNames>
    <definedName name="_xlnm.Print_Area" localSheetId="0">'Tabelle 17'!$A$1:$AA$45</definedName>
    <definedName name="_xlnm.Print_Area" localSheetId="1">'Tabelle 17.1'!$A$1:$N$47</definedName>
    <definedName name="qms_rang_sortiert">#REF!</definedName>
    <definedName name="qms_sortie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" i="2" l="1"/>
  <c r="A41" i="2"/>
  <c r="A1" i="2"/>
  <c r="N42" i="1"/>
  <c r="A42" i="1"/>
  <c r="N40" i="1"/>
  <c r="A40" i="1"/>
  <c r="N1" i="1"/>
  <c r="A1" i="1"/>
</calcChain>
</file>

<file path=xl/sharedStrings.xml><?xml version="1.0" encoding="utf-8"?>
<sst xmlns="http://schemas.openxmlformats.org/spreadsheetml/2006/main" count="133" uniqueCount="41">
  <si>
    <t>Land</t>
  </si>
  <si>
    <t>Einzelveranstaltungen insgesamt</t>
  </si>
  <si>
    <t>davon (Programmbereiche)</t>
  </si>
  <si>
    <t>Politik - Gesellschaft - Umwelt</t>
  </si>
  <si>
    <t>Kultur - 
Gestalten</t>
  </si>
  <si>
    <t>Gesundheit</t>
  </si>
  <si>
    <t>Sprachen</t>
  </si>
  <si>
    <t>Qualifikationen für das Arbeitsleben - IT - Organisation/ Management</t>
  </si>
  <si>
    <t>Schulabschlüsse - Studienzugang und -begleitung</t>
  </si>
  <si>
    <t>Grundbildung</t>
  </si>
  <si>
    <t>Einzel-veran-staltungen</t>
  </si>
  <si>
    <t>Unter-richts-stunden</t>
  </si>
  <si>
    <t>Teil-nehmende</t>
  </si>
  <si>
    <t>BW</t>
  </si>
  <si>
    <t>BY</t>
  </si>
  <si>
    <t>BE</t>
  </si>
  <si>
    <t>-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</si>
  <si>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</si>
  <si>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</si>
  <si>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</si>
  <si>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</si>
  <si>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</si>
  <si>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</si>
  <si>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</si>
  <si>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</si>
  <si>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</si>
  <si>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</si>
  <si>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</si>
  <si>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</si>
  <si>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</si>
  <si>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</si>
  <si>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Bitte verwenden Sie zur Zitation die DOI der Online-Publikation: </t>
    </r>
    <r>
      <rPr>
        <u/>
        <sz val="8"/>
        <color indexed="12"/>
        <rFont val="Arial"/>
        <family val="2"/>
      </rPr>
      <t>https://doi.org/10.3278/9783763977116.</t>
    </r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</si>
  <si>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</si>
  <si>
    <r>
      <t>darunter</t>
    </r>
    <r>
      <rPr>
        <b/>
        <vertAlign val="superscript"/>
        <sz val="9"/>
        <rFont val="Arial"/>
        <family val="2"/>
      </rPr>
      <t>a</t>
    </r>
  </si>
  <si>
    <t>berufsbezogene Einzelveranstaltungen</t>
  </si>
  <si>
    <t>Einzelveranstaltungen mit digitalen Lernangeboten</t>
  </si>
  <si>
    <t>darunter reine Online-Angebote</t>
  </si>
  <si>
    <t>Einzel-veranstal-tungen</t>
  </si>
  <si>
    <t>Unterrichts-stunden</t>
  </si>
  <si>
    <t>Teilnehmende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</si>
  <si>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Für eine Einzelveranstaltung können mehrere dieser Merkmale gleichzeitig zutreffen.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</si>
</sst>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  <font>
      <sz val="36"/>
      <color rgb="FFFF0000"/>
      <name val="Arial"/>
      <family val="2"/>
    </font>
    <font>
      <sz val="36"/>
      <name val="Arial"/>
      <family val="2"/>
    </font>
    <font>
      <b/>
      <sz val="36"/>
      <name val="Arial"/>
      <family val="2"/>
    </font>
    <font>
      <b/>
      <vertAlign val="superscript"/>
      <sz val="9"/>
      <name val="Arial"/>
      <family val="2"/>
    </font>
    <font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4">
    <xf numFmtId="0" fontId="0" fillId="0" borderId="0" xfId="0"/>
    <xf numFmtId="0" fontId="2" fillId="2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4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0" fillId="2" borderId="0" xfId="0" applyFill="1"/>
    <xf numFmtId="3" fontId="4" fillId="0" borderId="19" xfId="0" applyNumberFormat="1" applyFont="1" applyBorder="1" applyAlignment="1">
      <alignment horizontal="right" vertical="center" wrapText="1"/>
    </xf>
    <xf numFmtId="3" fontId="4" fillId="0" borderId="20" xfId="0" applyNumberFormat="1" applyFont="1" applyBorder="1" applyAlignment="1">
      <alignment horizontal="right" vertical="center" wrapText="1"/>
    </xf>
    <xf numFmtId="3" fontId="4" fillId="0" borderId="21" xfId="0" applyNumberFormat="1" applyFont="1" applyBorder="1" applyAlignment="1">
      <alignment horizontal="right" vertical="center" wrapText="1"/>
    </xf>
    <xf numFmtId="3" fontId="4" fillId="0" borderId="22" xfId="0" applyNumberFormat="1" applyFont="1" applyBorder="1" applyAlignment="1">
      <alignment horizontal="right" vertical="center" wrapText="1"/>
    </xf>
    <xf numFmtId="3" fontId="0" fillId="2" borderId="0" xfId="0" applyNumberFormat="1" applyFill="1"/>
    <xf numFmtId="3" fontId="0" fillId="0" borderId="0" xfId="0" applyNumberFormat="1"/>
    <xf numFmtId="9" fontId="5" fillId="0" borderId="24" xfId="0" applyNumberFormat="1" applyFont="1" applyBorder="1" applyAlignment="1">
      <alignment horizontal="right" vertical="center" wrapText="1"/>
    </xf>
    <xf numFmtId="9" fontId="5" fillId="0" borderId="25" xfId="0" applyNumberFormat="1" applyFont="1" applyBorder="1" applyAlignment="1">
      <alignment horizontal="right" vertical="center" wrapText="1"/>
    </xf>
    <xf numFmtId="9" fontId="5" fillId="0" borderId="26" xfId="0" applyNumberFormat="1" applyFont="1" applyBorder="1" applyAlignment="1">
      <alignment horizontal="right" vertical="center" wrapText="1"/>
    </xf>
    <xf numFmtId="164" fontId="5" fillId="0" borderId="25" xfId="0" applyNumberFormat="1" applyFont="1" applyBorder="1" applyAlignment="1">
      <alignment horizontal="right" vertical="center" wrapText="1"/>
    </xf>
    <xf numFmtId="164" fontId="5" fillId="0" borderId="26" xfId="0" applyNumberFormat="1" applyFont="1" applyBorder="1" applyAlignment="1">
      <alignment horizontal="right" vertical="center" wrapText="1"/>
    </xf>
    <xf numFmtId="164" fontId="5" fillId="0" borderId="27" xfId="0" applyNumberFormat="1" applyFont="1" applyBorder="1" applyAlignment="1">
      <alignment horizontal="right" vertical="center" wrapText="1"/>
    </xf>
    <xf numFmtId="164" fontId="5" fillId="0" borderId="24" xfId="0" applyNumberFormat="1" applyFont="1" applyBorder="1" applyAlignment="1">
      <alignment horizontal="right" vertical="center" wrapText="1"/>
    </xf>
    <xf numFmtId="3" fontId="4" fillId="0" borderId="28" xfId="0" applyNumberFormat="1" applyFont="1" applyBorder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4" fillId="0" borderId="29" xfId="0" applyNumberFormat="1" applyFont="1" applyBorder="1" applyAlignment="1">
      <alignment horizontal="right" vertical="center" wrapText="1"/>
    </xf>
    <xf numFmtId="3" fontId="4" fillId="0" borderId="30" xfId="0" applyNumberFormat="1" applyFont="1" applyBorder="1" applyAlignment="1">
      <alignment horizontal="right" vertical="center" wrapText="1"/>
    </xf>
    <xf numFmtId="3" fontId="1" fillId="2" borderId="0" xfId="0" applyNumberFormat="1" applyFont="1" applyFill="1"/>
    <xf numFmtId="9" fontId="5" fillId="0" borderId="9" xfId="0" applyNumberFormat="1" applyFont="1" applyBorder="1" applyAlignment="1">
      <alignment horizontal="right" vertical="center" wrapText="1"/>
    </xf>
    <xf numFmtId="9" fontId="5" fillId="0" borderId="10" xfId="0" applyNumberFormat="1" applyFont="1" applyBorder="1" applyAlignment="1">
      <alignment horizontal="right" vertical="center" wrapText="1"/>
    </xf>
    <xf numFmtId="9" fontId="5" fillId="0" borderId="32" xfId="0" applyNumberFormat="1" applyFont="1" applyBorder="1" applyAlignment="1">
      <alignment horizontal="right" vertical="center" wrapText="1"/>
    </xf>
    <xf numFmtId="164" fontId="5" fillId="0" borderId="10" xfId="0" applyNumberFormat="1" applyFont="1" applyBorder="1" applyAlignment="1">
      <alignment horizontal="right" vertical="center" wrapText="1"/>
    </xf>
    <xf numFmtId="164" fontId="5" fillId="0" borderId="32" xfId="0" applyNumberFormat="1" applyFont="1" applyBorder="1" applyAlignment="1">
      <alignment horizontal="right" vertical="center" wrapText="1"/>
    </xf>
    <xf numFmtId="164" fontId="5" fillId="0" borderId="33" xfId="0" applyNumberFormat="1" applyFont="1" applyBorder="1" applyAlignment="1">
      <alignment horizontal="right" vertical="center" wrapText="1"/>
    </xf>
    <xf numFmtId="164" fontId="5" fillId="0" borderId="9" xfId="0" applyNumberFormat="1" applyFont="1" applyBorder="1" applyAlignment="1">
      <alignment horizontal="right" vertical="center" wrapText="1"/>
    </xf>
    <xf numFmtId="3" fontId="6" fillId="0" borderId="28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3" fontId="6" fillId="0" borderId="29" xfId="0" applyNumberFormat="1" applyFont="1" applyBorder="1" applyAlignment="1">
      <alignment horizontal="right" vertical="center" wrapText="1"/>
    </xf>
    <xf numFmtId="3" fontId="6" fillId="0" borderId="20" xfId="0" applyNumberFormat="1" applyFont="1" applyBorder="1" applyAlignment="1">
      <alignment horizontal="right" vertical="center" wrapText="1"/>
    </xf>
    <xf numFmtId="3" fontId="6" fillId="0" borderId="21" xfId="0" applyNumberFormat="1" applyFont="1" applyBorder="1" applyAlignment="1">
      <alignment horizontal="right" vertical="center" wrapText="1"/>
    </xf>
    <xf numFmtId="3" fontId="6" fillId="0" borderId="35" xfId="0" applyNumberFormat="1" applyFont="1" applyBorder="1" applyAlignment="1">
      <alignment horizontal="right" vertical="center" wrapText="1"/>
    </xf>
    <xf numFmtId="9" fontId="5" fillId="0" borderId="38" xfId="0" applyNumberFormat="1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9" fontId="5" fillId="0" borderId="39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5" fillId="0" borderId="39" xfId="0" applyNumberFormat="1" applyFont="1" applyBorder="1" applyAlignment="1">
      <alignment horizontal="right" vertical="center"/>
    </xf>
    <xf numFmtId="164" fontId="5" fillId="0" borderId="40" xfId="0" applyNumberFormat="1" applyFont="1" applyBorder="1" applyAlignment="1">
      <alignment horizontal="right" vertical="center"/>
    </xf>
    <xf numFmtId="164" fontId="5" fillId="0" borderId="38" xfId="0" applyNumberFormat="1" applyFont="1" applyBorder="1" applyAlignment="1">
      <alignment horizontal="right" vertical="center"/>
    </xf>
    <xf numFmtId="0" fontId="7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9" fillId="0" borderId="0" xfId="1" applyFont="1"/>
    <xf numFmtId="0" fontId="9" fillId="2" borderId="0" xfId="1" applyFont="1" applyFill="1"/>
    <xf numFmtId="0" fontId="4" fillId="0" borderId="0" xfId="0" applyFont="1"/>
    <xf numFmtId="0" fontId="6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2" borderId="0" xfId="0" applyFont="1" applyFill="1"/>
    <xf numFmtId="0" fontId="7" fillId="0" borderId="0" xfId="0" applyFont="1"/>
    <xf numFmtId="0" fontId="4" fillId="3" borderId="11" xfId="0" applyFont="1" applyFill="1" applyBorder="1" applyAlignment="1">
      <alignment horizontal="center" vertical="top" wrapText="1"/>
    </xf>
    <xf numFmtId="3" fontId="4" fillId="0" borderId="35" xfId="0" applyNumberFormat="1" applyFont="1" applyBorder="1" applyAlignment="1">
      <alignment horizontal="right" vertical="center" wrapText="1"/>
    </xf>
    <xf numFmtId="3" fontId="6" fillId="0" borderId="22" xfId="0" applyNumberFormat="1" applyFont="1" applyBorder="1" applyAlignment="1">
      <alignment horizontal="right" vertical="center" wrapText="1"/>
    </xf>
    <xf numFmtId="9" fontId="5" fillId="0" borderId="38" xfId="0" applyNumberFormat="1" applyFont="1" applyBorder="1" applyAlignment="1">
      <alignment horizontal="right" vertical="center" wrapText="1"/>
    </xf>
    <xf numFmtId="9" fontId="5" fillId="0" borderId="1" xfId="0" applyNumberFormat="1" applyFont="1" applyBorder="1" applyAlignment="1">
      <alignment horizontal="right" vertical="center" wrapText="1"/>
    </xf>
    <xf numFmtId="9" fontId="5" fillId="0" borderId="39" xfId="0" applyNumberFormat="1" applyFont="1" applyBorder="1" applyAlignment="1">
      <alignment horizontal="right" vertical="center" wrapText="1"/>
    </xf>
    <xf numFmtId="164" fontId="5" fillId="0" borderId="38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39" xfId="0" applyNumberFormat="1" applyFont="1" applyBorder="1" applyAlignment="1">
      <alignment horizontal="right" vertical="center" wrapText="1"/>
    </xf>
    <xf numFmtId="164" fontId="5" fillId="0" borderId="40" xfId="0" applyNumberFormat="1" applyFont="1" applyBorder="1" applyAlignment="1">
      <alignment horizontal="right" vertical="center" wrapText="1"/>
    </xf>
    <xf numFmtId="3" fontId="3" fillId="0" borderId="34" xfId="0" applyNumberFormat="1" applyFont="1" applyBorder="1" applyAlignment="1">
      <alignment horizontal="left" vertical="center" wrapText="1"/>
    </xf>
    <xf numFmtId="3" fontId="3" fillId="0" borderId="37" xfId="0" applyNumberFormat="1" applyFont="1" applyBorder="1" applyAlignment="1">
      <alignment horizontal="left" vertical="center" wrapText="1"/>
    </xf>
    <xf numFmtId="3" fontId="3" fillId="0" borderId="36" xfId="0" applyNumberFormat="1" applyFont="1" applyBorder="1" applyAlignment="1">
      <alignment horizontal="left" vertical="center" wrapText="1"/>
    </xf>
    <xf numFmtId="3" fontId="3" fillId="0" borderId="41" xfId="0" applyNumberFormat="1" applyFont="1" applyBorder="1" applyAlignment="1">
      <alignment horizontal="left" vertical="center" wrapText="1"/>
    </xf>
    <xf numFmtId="3" fontId="3" fillId="0" borderId="23" xfId="0" applyNumberFormat="1" applyFont="1" applyBorder="1" applyAlignment="1">
      <alignment horizontal="left" vertical="center" wrapText="1"/>
    </xf>
    <xf numFmtId="3" fontId="3" fillId="0" borderId="31" xfId="0" applyNumberFormat="1" applyFont="1" applyBorder="1" applyAlignment="1">
      <alignment horizontal="left" vertical="center" wrapText="1"/>
    </xf>
    <xf numFmtId="3" fontId="3" fillId="0" borderId="15" xfId="0" applyNumberFormat="1" applyFont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3" fontId="3" fillId="0" borderId="18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3" borderId="2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3" fontId="3" fillId="0" borderId="23" xfId="0" applyNumberFormat="1" applyFont="1" applyBorder="1" applyAlignment="1">
      <alignment vertical="center" wrapText="1"/>
    </xf>
    <xf numFmtId="3" fontId="3" fillId="0" borderId="31" xfId="0" applyNumberFormat="1" applyFont="1" applyBorder="1" applyAlignment="1">
      <alignment vertical="center" wrapText="1"/>
    </xf>
    <xf numFmtId="3" fontId="3" fillId="0" borderId="15" xfId="0" applyNumberFormat="1" applyFont="1" applyBorder="1" applyAlignment="1">
      <alignment vertical="center" wrapText="1"/>
    </xf>
    <xf numFmtId="3" fontId="3" fillId="0" borderId="36" xfId="0" applyNumberFormat="1" applyFont="1" applyBorder="1" applyAlignment="1">
      <alignment vertical="center" wrapText="1"/>
    </xf>
    <xf numFmtId="3" fontId="3" fillId="0" borderId="41" xfId="0" applyNumberFormat="1" applyFont="1" applyBorder="1" applyAlignment="1">
      <alignment vertical="center" wrapText="1"/>
    </xf>
    <xf numFmtId="3" fontId="3" fillId="0" borderId="18" xfId="0" applyNumberFormat="1" applyFont="1" applyBorder="1" applyAlignment="1">
      <alignment vertical="center" wrapText="1"/>
    </xf>
    <xf numFmtId="0" fontId="3" fillId="3" borderId="2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42" xfId="0" applyFont="1" applyFill="1" applyBorder="1" applyAlignment="1">
      <alignment horizontal="center" vertical="top" wrapText="1"/>
    </xf>
    <xf numFmtId="0" fontId="3" fillId="3" borderId="28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3" fillId="3" borderId="29" xfId="0" applyFont="1" applyFill="1" applyBorder="1" applyAlignment="1">
      <alignment horizontal="center" vertical="top" wrapText="1"/>
    </xf>
    <xf numFmtId="0" fontId="3" fillId="3" borderId="32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 vertical="top" wrapText="1"/>
    </xf>
    <xf numFmtId="0" fontId="3" fillId="3" borderId="21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left" vertical="top" wrapText="1"/>
    </xf>
  </cellXfs>
  <cellStyles count="2">
    <cellStyle name="Link" xfId="1" builtinId="8"/>
    <cellStyle name="Standard" xfId="0" builtinId="0"/>
  </cellStyles>
  <dxfs count="47"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3" formatCode="0%"/>
    </dxf>
    <dxf>
      <numFmt numFmtId="165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Online\Jahresband_BJ2022_Version1.1.0_ohne%20Gafiken.xlsx" TargetMode="External"/><Relationship Id="rId1" Type="http://schemas.openxmlformats.org/officeDocument/2006/relationships/externalLinkPath" Target="/StatistikVHS/AKTUELL/Monitoring%20und%20Planung%20VHS%20nach%20BJen/Planung_Doku_BJ2022/Jahresband/Tabellen/Online/Jahresband_BJ2022_Version1.1.0_ohne%20Gafik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0 Geschlecht (Spinnengraf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Siehe Bericht: Ortmanns, V., Huntemann, H., Lux, T. &amp; Bachem, A. (2024): Volkshochschul-Statistik – 61. Folge, Berichtsjahr 2022 (Version 1.1.0).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reativecommons.org/licenses/by-sa/4.0/deed.d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1B56E-6D2D-43F4-B0A3-2023054AFCA2}">
  <dimension ref="A1:AB52"/>
  <sheetViews>
    <sheetView tabSelected="1" view="pageBreakPreview" zoomScaleNormal="100" zoomScaleSheetLayoutView="100" workbookViewId="0">
      <selection activeCell="A47" sqref="A47:XFD47"/>
    </sheetView>
  </sheetViews>
  <sheetFormatPr baseColWidth="10" defaultRowHeight="12.75" x14ac:dyDescent="0.2"/>
  <cols>
    <col min="1" max="1" width="16.28515625" customWidth="1"/>
    <col min="2" max="13" width="7.85546875" customWidth="1"/>
    <col min="14" max="14" width="12.85546875" customWidth="1"/>
    <col min="15" max="20" width="8.7109375" customWidth="1"/>
    <col min="21" max="21" width="8.5703125" customWidth="1"/>
    <col min="22" max="22" width="8.28515625" customWidth="1"/>
    <col min="23" max="23" width="8.42578125" customWidth="1"/>
    <col min="24" max="24" width="8.7109375" style="58" customWidth="1"/>
    <col min="25" max="25" width="8.42578125" style="58" customWidth="1"/>
    <col min="26" max="26" width="8.5703125" style="58" customWidth="1"/>
    <col min="27" max="27" width="2.7109375" style="7" customWidth="1"/>
  </cols>
  <sheetData>
    <row r="1" spans="1:28" s="3" customFormat="1" ht="39.950000000000003" customHeight="1" thickBot="1" x14ac:dyDescent="0.25">
      <c r="A1" s="81" t="str">
        <f>"Tabelle 17: Einzelveranstaltungen, Unterrichtsstunden und Teilnehmende nach Ländern und Programmbereichen " &amp;[1]Hilfswerte!B1</f>
        <v>Tabelle 17: Einzelveranstaltungen, Unterrichtsstunden und Teilnehmende nach Ländern und Programmbereichen 2022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2" t="str">
        <f>"noch Tabelle 17: Einzelveranstaltungen, Unterrichtsstunden und Teilnehmende nach Ländern und Programmbereichen " &amp;[1]Hilfswerte!B1</f>
        <v>noch Tabelle 17: Einzelveranstaltungen, Unterrichtsstunden und Teilnehmende nach Ländern und Programmbereichen 2022</v>
      </c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1"/>
      <c r="AB1" s="2"/>
    </row>
    <row r="2" spans="1:28" s="3" customFormat="1" ht="25.5" customHeight="1" x14ac:dyDescent="0.2">
      <c r="A2" s="83" t="s">
        <v>0</v>
      </c>
      <c r="B2" s="86" t="s">
        <v>1</v>
      </c>
      <c r="C2" s="87"/>
      <c r="D2" s="87"/>
      <c r="E2" s="90" t="s">
        <v>2</v>
      </c>
      <c r="F2" s="90"/>
      <c r="G2" s="90"/>
      <c r="H2" s="90"/>
      <c r="I2" s="90"/>
      <c r="J2" s="90"/>
      <c r="K2" s="90"/>
      <c r="L2" s="90"/>
      <c r="M2" s="91"/>
      <c r="N2" s="83" t="s">
        <v>0</v>
      </c>
      <c r="O2" s="92" t="s">
        <v>2</v>
      </c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  <c r="AA2" s="4"/>
    </row>
    <row r="3" spans="1:28" s="3" customFormat="1" ht="39.75" customHeight="1" x14ac:dyDescent="0.2">
      <c r="A3" s="84"/>
      <c r="B3" s="88"/>
      <c r="C3" s="89"/>
      <c r="D3" s="89"/>
      <c r="E3" s="76" t="s">
        <v>3</v>
      </c>
      <c r="F3" s="77"/>
      <c r="G3" s="78"/>
      <c r="H3" s="76" t="s">
        <v>4</v>
      </c>
      <c r="I3" s="77"/>
      <c r="J3" s="78"/>
      <c r="K3" s="76" t="s">
        <v>5</v>
      </c>
      <c r="L3" s="77"/>
      <c r="M3" s="79"/>
      <c r="N3" s="84"/>
      <c r="O3" s="76" t="s">
        <v>6</v>
      </c>
      <c r="P3" s="77"/>
      <c r="Q3" s="78"/>
      <c r="R3" s="76" t="s">
        <v>7</v>
      </c>
      <c r="S3" s="77"/>
      <c r="T3" s="78"/>
      <c r="U3" s="76" t="s">
        <v>8</v>
      </c>
      <c r="V3" s="77"/>
      <c r="W3" s="78"/>
      <c r="X3" s="76" t="s">
        <v>9</v>
      </c>
      <c r="Y3" s="77"/>
      <c r="Z3" s="79"/>
      <c r="AA3" s="4"/>
    </row>
    <row r="4" spans="1:28" ht="35.25" customHeight="1" x14ac:dyDescent="0.2">
      <c r="A4" s="85"/>
      <c r="B4" s="5" t="s">
        <v>10</v>
      </c>
      <c r="C4" s="5" t="s">
        <v>11</v>
      </c>
      <c r="D4" s="5" t="s">
        <v>12</v>
      </c>
      <c r="E4" s="5" t="s">
        <v>10</v>
      </c>
      <c r="F4" s="5" t="s">
        <v>11</v>
      </c>
      <c r="G4" s="5" t="s">
        <v>12</v>
      </c>
      <c r="H4" s="5" t="s">
        <v>10</v>
      </c>
      <c r="I4" s="5" t="s">
        <v>11</v>
      </c>
      <c r="J4" s="5" t="s">
        <v>12</v>
      </c>
      <c r="K4" s="5" t="s">
        <v>10</v>
      </c>
      <c r="L4" s="5" t="s">
        <v>11</v>
      </c>
      <c r="M4" s="6" t="s">
        <v>12</v>
      </c>
      <c r="N4" s="85"/>
      <c r="O4" s="5" t="s">
        <v>10</v>
      </c>
      <c r="P4" s="5" t="s">
        <v>11</v>
      </c>
      <c r="Q4" s="5" t="s">
        <v>12</v>
      </c>
      <c r="R4" s="5" t="s">
        <v>10</v>
      </c>
      <c r="S4" s="5" t="s">
        <v>11</v>
      </c>
      <c r="T4" s="5" t="s">
        <v>12</v>
      </c>
      <c r="U4" s="5" t="s">
        <v>10</v>
      </c>
      <c r="V4" s="5" t="s">
        <v>11</v>
      </c>
      <c r="W4" s="5" t="s">
        <v>12</v>
      </c>
      <c r="X4" s="5" t="s">
        <v>10</v>
      </c>
      <c r="Y4" s="5" t="s">
        <v>11</v>
      </c>
      <c r="Z4" s="6" t="s">
        <v>12</v>
      </c>
    </row>
    <row r="5" spans="1:28" s="13" customFormat="1" ht="12.75" customHeight="1" x14ac:dyDescent="0.2">
      <c r="A5" s="80" t="s">
        <v>13</v>
      </c>
      <c r="B5" s="8">
        <v>11936</v>
      </c>
      <c r="C5" s="9">
        <v>25407</v>
      </c>
      <c r="D5" s="10">
        <v>265259</v>
      </c>
      <c r="E5" s="9">
        <v>5262</v>
      </c>
      <c r="F5" s="9">
        <v>11696</v>
      </c>
      <c r="G5" s="10">
        <v>119412</v>
      </c>
      <c r="H5" s="9">
        <v>3121</v>
      </c>
      <c r="I5" s="9">
        <v>6685</v>
      </c>
      <c r="J5" s="10">
        <v>101830</v>
      </c>
      <c r="K5" s="9">
        <v>1968</v>
      </c>
      <c r="L5" s="9">
        <v>4012</v>
      </c>
      <c r="M5" s="11">
        <v>27320</v>
      </c>
      <c r="N5" s="80" t="s">
        <v>13</v>
      </c>
      <c r="O5" s="8">
        <v>345</v>
      </c>
      <c r="P5" s="9">
        <v>767</v>
      </c>
      <c r="Q5" s="10">
        <v>4857</v>
      </c>
      <c r="R5" s="9">
        <v>1046</v>
      </c>
      <c r="S5" s="9">
        <v>1788</v>
      </c>
      <c r="T5" s="10">
        <v>8478</v>
      </c>
      <c r="U5" s="9">
        <v>89</v>
      </c>
      <c r="V5" s="9">
        <v>206</v>
      </c>
      <c r="W5" s="10">
        <v>1922</v>
      </c>
      <c r="X5" s="9">
        <v>105</v>
      </c>
      <c r="Y5" s="9">
        <v>253</v>
      </c>
      <c r="Z5" s="11">
        <v>1440</v>
      </c>
      <c r="AA5" s="12"/>
    </row>
    <row r="6" spans="1:28" s="13" customFormat="1" ht="12.75" customHeight="1" x14ac:dyDescent="0.2">
      <c r="A6" s="73"/>
      <c r="B6" s="14">
        <v>1</v>
      </c>
      <c r="C6" s="15">
        <v>1</v>
      </c>
      <c r="D6" s="16">
        <v>1</v>
      </c>
      <c r="E6" s="17">
        <v>0.44085000000000002</v>
      </c>
      <c r="F6" s="17">
        <v>0.46034999999999998</v>
      </c>
      <c r="G6" s="18">
        <v>0.45017000000000001</v>
      </c>
      <c r="H6" s="17">
        <v>0.26147999999999999</v>
      </c>
      <c r="I6" s="17">
        <v>0.26312000000000002</v>
      </c>
      <c r="J6" s="18">
        <v>0.38389000000000001</v>
      </c>
      <c r="K6" s="17">
        <v>0.16488</v>
      </c>
      <c r="L6" s="17">
        <v>0.15790999999999999</v>
      </c>
      <c r="M6" s="19">
        <v>0.10299</v>
      </c>
      <c r="N6" s="73"/>
      <c r="O6" s="20">
        <v>2.8899999999999999E-2</v>
      </c>
      <c r="P6" s="17">
        <v>3.0190000000000002E-2</v>
      </c>
      <c r="Q6" s="18">
        <v>1.831E-2</v>
      </c>
      <c r="R6" s="17">
        <v>8.763E-2</v>
      </c>
      <c r="S6" s="17">
        <v>7.0370000000000002E-2</v>
      </c>
      <c r="T6" s="18">
        <v>3.1960000000000002E-2</v>
      </c>
      <c r="U6" s="17">
        <v>7.4599999999999996E-3</v>
      </c>
      <c r="V6" s="17">
        <v>8.1099999999999992E-3</v>
      </c>
      <c r="W6" s="18">
        <v>7.2500000000000004E-3</v>
      </c>
      <c r="X6" s="17">
        <v>8.8000000000000005E-3</v>
      </c>
      <c r="Y6" s="17">
        <v>9.9600000000000001E-3</v>
      </c>
      <c r="Z6" s="19">
        <v>5.4299999999999999E-3</v>
      </c>
      <c r="AA6" s="12"/>
    </row>
    <row r="7" spans="1:28" s="13" customFormat="1" ht="12.75" customHeight="1" x14ac:dyDescent="0.2">
      <c r="A7" s="73" t="s">
        <v>14</v>
      </c>
      <c r="B7" s="21">
        <v>26161</v>
      </c>
      <c r="C7" s="22">
        <v>52084</v>
      </c>
      <c r="D7" s="23">
        <v>417114</v>
      </c>
      <c r="E7" s="22">
        <v>13580</v>
      </c>
      <c r="F7" s="22">
        <v>27116</v>
      </c>
      <c r="G7" s="23">
        <v>272868</v>
      </c>
      <c r="H7" s="22">
        <v>6404</v>
      </c>
      <c r="I7" s="22">
        <v>12792</v>
      </c>
      <c r="J7" s="23">
        <v>87544</v>
      </c>
      <c r="K7" s="22">
        <v>4204</v>
      </c>
      <c r="L7" s="22">
        <v>8236</v>
      </c>
      <c r="M7" s="11">
        <v>42439</v>
      </c>
      <c r="N7" s="73" t="s">
        <v>14</v>
      </c>
      <c r="O7" s="21">
        <v>758</v>
      </c>
      <c r="P7" s="22">
        <v>1510</v>
      </c>
      <c r="Q7" s="23">
        <v>6091</v>
      </c>
      <c r="R7" s="22">
        <v>1093</v>
      </c>
      <c r="S7" s="22">
        <v>2186</v>
      </c>
      <c r="T7" s="23">
        <v>7307</v>
      </c>
      <c r="U7" s="22">
        <v>31</v>
      </c>
      <c r="V7" s="22">
        <v>62</v>
      </c>
      <c r="W7" s="23">
        <v>279</v>
      </c>
      <c r="X7" s="22">
        <v>91</v>
      </c>
      <c r="Y7" s="22">
        <v>182</v>
      </c>
      <c r="Z7" s="11">
        <v>586</v>
      </c>
      <c r="AA7" s="12"/>
    </row>
    <row r="8" spans="1:28" s="13" customFormat="1" ht="12.75" customHeight="1" x14ac:dyDescent="0.2">
      <c r="A8" s="73"/>
      <c r="B8" s="14">
        <v>1</v>
      </c>
      <c r="C8" s="15">
        <v>1</v>
      </c>
      <c r="D8" s="16">
        <v>1</v>
      </c>
      <c r="E8" s="17">
        <v>0.51909000000000005</v>
      </c>
      <c r="F8" s="17">
        <v>0.52061999999999997</v>
      </c>
      <c r="G8" s="18">
        <v>0.65417999999999998</v>
      </c>
      <c r="H8" s="17">
        <v>0.24479000000000001</v>
      </c>
      <c r="I8" s="17">
        <v>0.24560000000000001</v>
      </c>
      <c r="J8" s="18">
        <v>0.20988000000000001</v>
      </c>
      <c r="K8" s="17">
        <v>0.16070000000000001</v>
      </c>
      <c r="L8" s="17">
        <v>0.15812999999999999</v>
      </c>
      <c r="M8" s="19">
        <v>0.10174</v>
      </c>
      <c r="N8" s="73"/>
      <c r="O8" s="20">
        <v>2.8969999999999999E-2</v>
      </c>
      <c r="P8" s="17">
        <v>2.8989999999999998E-2</v>
      </c>
      <c r="Q8" s="18">
        <v>1.46E-2</v>
      </c>
      <c r="R8" s="17">
        <v>4.1779999999999998E-2</v>
      </c>
      <c r="S8" s="17">
        <v>4.197E-2</v>
      </c>
      <c r="T8" s="18">
        <v>1.7520000000000001E-2</v>
      </c>
      <c r="U8" s="17">
        <v>1.1800000000000001E-3</v>
      </c>
      <c r="V8" s="17">
        <v>1.1900000000000001E-3</v>
      </c>
      <c r="W8" s="18">
        <v>6.7000000000000002E-4</v>
      </c>
      <c r="X8" s="17">
        <v>3.48E-3</v>
      </c>
      <c r="Y8" s="17">
        <v>3.49E-3</v>
      </c>
      <c r="Z8" s="19">
        <v>1.4E-3</v>
      </c>
      <c r="AA8" s="12"/>
    </row>
    <row r="9" spans="1:28" s="13" customFormat="1" ht="12.75" customHeight="1" x14ac:dyDescent="0.2">
      <c r="A9" s="73" t="s">
        <v>15</v>
      </c>
      <c r="B9" s="21">
        <v>844</v>
      </c>
      <c r="C9" s="22">
        <v>1912</v>
      </c>
      <c r="D9" s="24">
        <v>9839</v>
      </c>
      <c r="E9" s="22">
        <v>353</v>
      </c>
      <c r="F9" s="22">
        <v>885</v>
      </c>
      <c r="G9" s="23">
        <v>3717</v>
      </c>
      <c r="H9" s="22">
        <v>89</v>
      </c>
      <c r="I9" s="22">
        <v>166</v>
      </c>
      <c r="J9" s="23">
        <v>3163</v>
      </c>
      <c r="K9" s="22">
        <v>140</v>
      </c>
      <c r="L9" s="22">
        <v>329</v>
      </c>
      <c r="M9" s="11">
        <v>935</v>
      </c>
      <c r="N9" s="73" t="s">
        <v>15</v>
      </c>
      <c r="O9" s="21">
        <v>193</v>
      </c>
      <c r="P9" s="22">
        <v>360</v>
      </c>
      <c r="Q9" s="24">
        <v>1568</v>
      </c>
      <c r="R9" s="22">
        <v>46</v>
      </c>
      <c r="S9" s="22">
        <v>122</v>
      </c>
      <c r="T9" s="23">
        <v>304</v>
      </c>
      <c r="U9" s="22">
        <v>0</v>
      </c>
      <c r="V9" s="22">
        <v>0</v>
      </c>
      <c r="W9" s="23">
        <v>0</v>
      </c>
      <c r="X9" s="22">
        <v>23</v>
      </c>
      <c r="Y9" s="22">
        <v>50</v>
      </c>
      <c r="Z9" s="11">
        <v>152</v>
      </c>
      <c r="AA9" s="12"/>
    </row>
    <row r="10" spans="1:28" s="13" customFormat="1" ht="12.75" customHeight="1" x14ac:dyDescent="0.2">
      <c r="A10" s="73"/>
      <c r="B10" s="14">
        <v>1</v>
      </c>
      <c r="C10" s="15">
        <v>1</v>
      </c>
      <c r="D10" s="16">
        <v>1</v>
      </c>
      <c r="E10" s="17">
        <v>0.41825000000000001</v>
      </c>
      <c r="F10" s="17">
        <v>0.46287</v>
      </c>
      <c r="G10" s="18">
        <v>0.37778</v>
      </c>
      <c r="H10" s="17">
        <v>0.10545</v>
      </c>
      <c r="I10" s="17">
        <v>8.6819999999999994E-2</v>
      </c>
      <c r="J10" s="18">
        <v>0.32147999999999999</v>
      </c>
      <c r="K10" s="17">
        <v>0.16588</v>
      </c>
      <c r="L10" s="17">
        <v>0.17207</v>
      </c>
      <c r="M10" s="19">
        <v>9.5030000000000003E-2</v>
      </c>
      <c r="N10" s="73"/>
      <c r="O10" s="20">
        <v>0.22867000000000001</v>
      </c>
      <c r="P10" s="17">
        <v>0.18828</v>
      </c>
      <c r="Q10" s="18">
        <v>0.15937000000000001</v>
      </c>
      <c r="R10" s="17">
        <v>5.45E-2</v>
      </c>
      <c r="S10" s="17">
        <v>6.3810000000000006E-2</v>
      </c>
      <c r="T10" s="18">
        <v>3.09E-2</v>
      </c>
      <c r="U10" s="17" t="s">
        <v>16</v>
      </c>
      <c r="V10" s="17" t="s">
        <v>16</v>
      </c>
      <c r="W10" s="18" t="s">
        <v>16</v>
      </c>
      <c r="X10" s="17">
        <v>2.725E-2</v>
      </c>
      <c r="Y10" s="17">
        <v>2.615E-2</v>
      </c>
      <c r="Z10" s="19">
        <v>1.545E-2</v>
      </c>
      <c r="AA10" s="12"/>
    </row>
    <row r="11" spans="1:28" s="13" customFormat="1" ht="12.75" customHeight="1" x14ac:dyDescent="0.2">
      <c r="A11" s="73" t="s">
        <v>17</v>
      </c>
      <c r="B11" s="21">
        <v>1402</v>
      </c>
      <c r="C11" s="22">
        <v>3476</v>
      </c>
      <c r="D11" s="23">
        <v>11112</v>
      </c>
      <c r="E11" s="22">
        <v>461</v>
      </c>
      <c r="F11" s="22">
        <v>1187</v>
      </c>
      <c r="G11" s="23">
        <v>5831</v>
      </c>
      <c r="H11" s="22">
        <v>240</v>
      </c>
      <c r="I11" s="22">
        <v>594</v>
      </c>
      <c r="J11" s="23">
        <v>2098</v>
      </c>
      <c r="K11" s="22">
        <v>128</v>
      </c>
      <c r="L11" s="22">
        <v>335</v>
      </c>
      <c r="M11" s="11">
        <v>864</v>
      </c>
      <c r="N11" s="73" t="s">
        <v>17</v>
      </c>
      <c r="O11" s="21">
        <v>214</v>
      </c>
      <c r="P11" s="22">
        <v>321</v>
      </c>
      <c r="Q11" s="23">
        <v>781</v>
      </c>
      <c r="R11" s="22">
        <v>46</v>
      </c>
      <c r="S11" s="22">
        <v>103</v>
      </c>
      <c r="T11" s="23">
        <v>263</v>
      </c>
      <c r="U11" s="22">
        <v>0</v>
      </c>
      <c r="V11" s="22">
        <v>0</v>
      </c>
      <c r="W11" s="23">
        <v>0</v>
      </c>
      <c r="X11" s="22">
        <v>313</v>
      </c>
      <c r="Y11" s="22">
        <v>936</v>
      </c>
      <c r="Z11" s="11">
        <v>1275</v>
      </c>
      <c r="AA11" s="12"/>
    </row>
    <row r="12" spans="1:28" s="13" customFormat="1" ht="12.75" customHeight="1" x14ac:dyDescent="0.2">
      <c r="A12" s="73"/>
      <c r="B12" s="14">
        <v>1</v>
      </c>
      <c r="C12" s="15">
        <v>1</v>
      </c>
      <c r="D12" s="16">
        <v>1</v>
      </c>
      <c r="E12" s="17">
        <v>0.32882</v>
      </c>
      <c r="F12" s="17">
        <v>0.34148000000000001</v>
      </c>
      <c r="G12" s="18">
        <v>0.52475000000000005</v>
      </c>
      <c r="H12" s="17">
        <v>0.17118</v>
      </c>
      <c r="I12" s="17">
        <v>0.17088999999999999</v>
      </c>
      <c r="J12" s="18">
        <v>0.1888</v>
      </c>
      <c r="K12" s="17">
        <v>9.1300000000000006E-2</v>
      </c>
      <c r="L12" s="17">
        <v>9.6379999999999993E-2</v>
      </c>
      <c r="M12" s="19">
        <v>7.775E-2</v>
      </c>
      <c r="N12" s="73"/>
      <c r="O12" s="20">
        <v>0.15264</v>
      </c>
      <c r="P12" s="17">
        <v>9.2350000000000002E-2</v>
      </c>
      <c r="Q12" s="18">
        <v>7.0279999999999995E-2</v>
      </c>
      <c r="R12" s="17">
        <v>3.2809999999999999E-2</v>
      </c>
      <c r="S12" s="17">
        <v>2.963E-2</v>
      </c>
      <c r="T12" s="18">
        <v>2.367E-2</v>
      </c>
      <c r="U12" s="17" t="s">
        <v>16</v>
      </c>
      <c r="V12" s="17" t="s">
        <v>16</v>
      </c>
      <c r="W12" s="18" t="s">
        <v>16</v>
      </c>
      <c r="X12" s="17">
        <v>0.22325</v>
      </c>
      <c r="Y12" s="17">
        <v>0.26928000000000002</v>
      </c>
      <c r="Z12" s="19">
        <v>0.11473999999999999</v>
      </c>
      <c r="AA12" s="12"/>
    </row>
    <row r="13" spans="1:28" s="13" customFormat="1" ht="12.75" customHeight="1" x14ac:dyDescent="0.2">
      <c r="A13" s="73" t="s">
        <v>18</v>
      </c>
      <c r="B13" s="21">
        <v>465</v>
      </c>
      <c r="C13" s="22">
        <v>2020</v>
      </c>
      <c r="D13" s="23">
        <v>5154</v>
      </c>
      <c r="E13" s="22">
        <v>149</v>
      </c>
      <c r="F13" s="22">
        <v>390</v>
      </c>
      <c r="G13" s="23">
        <v>1810</v>
      </c>
      <c r="H13" s="22">
        <v>86</v>
      </c>
      <c r="I13" s="22">
        <v>404</v>
      </c>
      <c r="J13" s="23">
        <v>1271</v>
      </c>
      <c r="K13" s="22">
        <v>96</v>
      </c>
      <c r="L13" s="22">
        <v>564</v>
      </c>
      <c r="M13" s="11">
        <v>881</v>
      </c>
      <c r="N13" s="73" t="s">
        <v>18</v>
      </c>
      <c r="O13" s="21">
        <v>65</v>
      </c>
      <c r="P13" s="22">
        <v>411</v>
      </c>
      <c r="Q13" s="23">
        <v>507</v>
      </c>
      <c r="R13" s="22">
        <v>53</v>
      </c>
      <c r="S13" s="22">
        <v>198</v>
      </c>
      <c r="T13" s="23">
        <v>515</v>
      </c>
      <c r="U13" s="22">
        <v>13</v>
      </c>
      <c r="V13" s="22">
        <v>40</v>
      </c>
      <c r="W13" s="23">
        <v>160</v>
      </c>
      <c r="X13" s="22">
        <v>3</v>
      </c>
      <c r="Y13" s="22">
        <v>13</v>
      </c>
      <c r="Z13" s="11">
        <v>10</v>
      </c>
      <c r="AA13" s="12"/>
    </row>
    <row r="14" spans="1:28" s="13" customFormat="1" ht="12.75" customHeight="1" x14ac:dyDescent="0.2">
      <c r="A14" s="73"/>
      <c r="B14" s="14">
        <v>1</v>
      </c>
      <c r="C14" s="15">
        <v>1</v>
      </c>
      <c r="D14" s="16">
        <v>1</v>
      </c>
      <c r="E14" s="17">
        <v>0.32042999999999999</v>
      </c>
      <c r="F14" s="17">
        <v>0.19306999999999999</v>
      </c>
      <c r="G14" s="18">
        <v>0.35117999999999999</v>
      </c>
      <c r="H14" s="17">
        <v>0.18495</v>
      </c>
      <c r="I14" s="17">
        <v>0.2</v>
      </c>
      <c r="J14" s="18">
        <v>0.24660000000000001</v>
      </c>
      <c r="K14" s="17">
        <v>0.20644999999999999</v>
      </c>
      <c r="L14" s="17">
        <v>0.27921000000000001</v>
      </c>
      <c r="M14" s="19">
        <v>0.17094000000000001</v>
      </c>
      <c r="N14" s="73"/>
      <c r="O14" s="20">
        <v>0.13977999999999999</v>
      </c>
      <c r="P14" s="17">
        <v>0.20347000000000001</v>
      </c>
      <c r="Q14" s="18">
        <v>9.8369999999999999E-2</v>
      </c>
      <c r="R14" s="17">
        <v>0.11398</v>
      </c>
      <c r="S14" s="17">
        <v>9.8019999999999996E-2</v>
      </c>
      <c r="T14" s="18">
        <v>9.9919999999999995E-2</v>
      </c>
      <c r="U14" s="17">
        <v>2.7959999999999999E-2</v>
      </c>
      <c r="V14" s="17">
        <v>1.9800000000000002E-2</v>
      </c>
      <c r="W14" s="18">
        <v>3.1040000000000002E-2</v>
      </c>
      <c r="X14" s="17">
        <v>6.45E-3</v>
      </c>
      <c r="Y14" s="17">
        <v>6.4400000000000004E-3</v>
      </c>
      <c r="Z14" s="19">
        <v>1.9400000000000001E-3</v>
      </c>
      <c r="AA14" s="12"/>
    </row>
    <row r="15" spans="1:28" s="13" customFormat="1" ht="12.75" customHeight="1" x14ac:dyDescent="0.2">
      <c r="A15" s="73" t="s">
        <v>19</v>
      </c>
      <c r="B15" s="21">
        <v>38</v>
      </c>
      <c r="C15" s="22">
        <v>66</v>
      </c>
      <c r="D15" s="23">
        <v>383</v>
      </c>
      <c r="E15" s="22">
        <v>10</v>
      </c>
      <c r="F15" s="22">
        <v>16</v>
      </c>
      <c r="G15" s="23">
        <v>102</v>
      </c>
      <c r="H15" s="22">
        <v>20</v>
      </c>
      <c r="I15" s="22">
        <v>34</v>
      </c>
      <c r="J15" s="23">
        <v>223</v>
      </c>
      <c r="K15" s="22">
        <v>0</v>
      </c>
      <c r="L15" s="22">
        <v>0</v>
      </c>
      <c r="M15" s="11">
        <v>0</v>
      </c>
      <c r="N15" s="73" t="s">
        <v>19</v>
      </c>
      <c r="O15" s="21">
        <v>0</v>
      </c>
      <c r="P15" s="22">
        <v>0</v>
      </c>
      <c r="Q15" s="23">
        <v>0</v>
      </c>
      <c r="R15" s="22">
        <v>2</v>
      </c>
      <c r="S15" s="22">
        <v>4</v>
      </c>
      <c r="T15" s="23">
        <v>8</v>
      </c>
      <c r="U15" s="22">
        <v>0</v>
      </c>
      <c r="V15" s="22">
        <v>0</v>
      </c>
      <c r="W15" s="23">
        <v>0</v>
      </c>
      <c r="X15" s="22">
        <v>6</v>
      </c>
      <c r="Y15" s="22">
        <v>12</v>
      </c>
      <c r="Z15" s="11">
        <v>50</v>
      </c>
      <c r="AA15" s="12"/>
    </row>
    <row r="16" spans="1:28" s="13" customFormat="1" ht="12.75" customHeight="1" x14ac:dyDescent="0.2">
      <c r="A16" s="73"/>
      <c r="B16" s="14">
        <v>1</v>
      </c>
      <c r="C16" s="15">
        <v>1</v>
      </c>
      <c r="D16" s="16">
        <v>1</v>
      </c>
      <c r="E16" s="17">
        <v>0.26316000000000001</v>
      </c>
      <c r="F16" s="17">
        <v>0.24242</v>
      </c>
      <c r="G16" s="18">
        <v>0.26632</v>
      </c>
      <c r="H16" s="17">
        <v>0.52632000000000001</v>
      </c>
      <c r="I16" s="17">
        <v>0.51515</v>
      </c>
      <c r="J16" s="18">
        <v>0.58225000000000005</v>
      </c>
      <c r="K16" s="17" t="s">
        <v>16</v>
      </c>
      <c r="L16" s="17" t="s">
        <v>16</v>
      </c>
      <c r="M16" s="19" t="s">
        <v>16</v>
      </c>
      <c r="N16" s="73"/>
      <c r="O16" s="20" t="s">
        <v>16</v>
      </c>
      <c r="P16" s="17" t="s">
        <v>16</v>
      </c>
      <c r="Q16" s="18" t="s">
        <v>16</v>
      </c>
      <c r="R16" s="17">
        <v>5.2630000000000003E-2</v>
      </c>
      <c r="S16" s="17">
        <v>6.0609999999999997E-2</v>
      </c>
      <c r="T16" s="18">
        <v>2.0889999999999999E-2</v>
      </c>
      <c r="U16" s="17" t="s">
        <v>16</v>
      </c>
      <c r="V16" s="17" t="s">
        <v>16</v>
      </c>
      <c r="W16" s="18" t="s">
        <v>16</v>
      </c>
      <c r="X16" s="17">
        <v>0.15789</v>
      </c>
      <c r="Y16" s="17">
        <v>0.18182000000000001</v>
      </c>
      <c r="Z16" s="19">
        <v>0.13055</v>
      </c>
      <c r="AA16" s="25"/>
    </row>
    <row r="17" spans="1:27" s="13" customFormat="1" ht="12.75" customHeight="1" x14ac:dyDescent="0.2">
      <c r="A17" s="73" t="s">
        <v>20</v>
      </c>
      <c r="B17" s="21">
        <v>2523</v>
      </c>
      <c r="C17" s="22">
        <v>6468</v>
      </c>
      <c r="D17" s="23">
        <v>50141</v>
      </c>
      <c r="E17" s="22">
        <v>1349</v>
      </c>
      <c r="F17" s="22">
        <v>3441</v>
      </c>
      <c r="G17" s="23">
        <v>26345</v>
      </c>
      <c r="H17" s="22">
        <v>378</v>
      </c>
      <c r="I17" s="22">
        <v>1021</v>
      </c>
      <c r="J17" s="23">
        <v>13154</v>
      </c>
      <c r="K17" s="22">
        <v>388</v>
      </c>
      <c r="L17" s="22">
        <v>1010</v>
      </c>
      <c r="M17" s="11">
        <v>5492</v>
      </c>
      <c r="N17" s="73" t="s">
        <v>20</v>
      </c>
      <c r="O17" s="21">
        <v>105</v>
      </c>
      <c r="P17" s="22">
        <v>283</v>
      </c>
      <c r="Q17" s="23">
        <v>753</v>
      </c>
      <c r="R17" s="22">
        <v>283</v>
      </c>
      <c r="S17" s="22">
        <v>667</v>
      </c>
      <c r="T17" s="23">
        <v>3988</v>
      </c>
      <c r="U17" s="22">
        <v>3</v>
      </c>
      <c r="V17" s="22">
        <v>4</v>
      </c>
      <c r="W17" s="23">
        <v>68</v>
      </c>
      <c r="X17" s="22">
        <v>17</v>
      </c>
      <c r="Y17" s="22">
        <v>42</v>
      </c>
      <c r="Z17" s="11">
        <v>341</v>
      </c>
      <c r="AA17" s="12"/>
    </row>
    <row r="18" spans="1:27" s="13" customFormat="1" ht="12.75" customHeight="1" x14ac:dyDescent="0.2">
      <c r="A18" s="73"/>
      <c r="B18" s="14">
        <v>1</v>
      </c>
      <c r="C18" s="15">
        <v>1</v>
      </c>
      <c r="D18" s="16">
        <v>1</v>
      </c>
      <c r="E18" s="17">
        <v>0.53468000000000004</v>
      </c>
      <c r="F18" s="17">
        <v>0.53200000000000003</v>
      </c>
      <c r="G18" s="18">
        <v>0.52542</v>
      </c>
      <c r="H18" s="17">
        <v>0.14982000000000001</v>
      </c>
      <c r="I18" s="17">
        <v>0.15784999999999999</v>
      </c>
      <c r="J18" s="18">
        <v>0.26234000000000002</v>
      </c>
      <c r="K18" s="17">
        <v>0.15379000000000001</v>
      </c>
      <c r="L18" s="17">
        <v>0.15615000000000001</v>
      </c>
      <c r="M18" s="19">
        <v>0.10953</v>
      </c>
      <c r="N18" s="73"/>
      <c r="O18" s="20">
        <v>4.1619999999999997E-2</v>
      </c>
      <c r="P18" s="17">
        <v>4.3749999999999997E-2</v>
      </c>
      <c r="Q18" s="18">
        <v>1.502E-2</v>
      </c>
      <c r="R18" s="17">
        <v>0.11217000000000001</v>
      </c>
      <c r="S18" s="17">
        <v>0.10312</v>
      </c>
      <c r="T18" s="18">
        <v>7.954E-2</v>
      </c>
      <c r="U18" s="17">
        <v>1.1900000000000001E-3</v>
      </c>
      <c r="V18" s="17">
        <v>6.2E-4</v>
      </c>
      <c r="W18" s="18">
        <v>1.3600000000000001E-3</v>
      </c>
      <c r="X18" s="17">
        <v>6.7400000000000003E-3</v>
      </c>
      <c r="Y18" s="17">
        <v>6.4900000000000001E-3</v>
      </c>
      <c r="Z18" s="19">
        <v>6.7999999999999996E-3</v>
      </c>
      <c r="AA18" s="12"/>
    </row>
    <row r="19" spans="1:27" s="13" customFormat="1" ht="12.75" customHeight="1" x14ac:dyDescent="0.2">
      <c r="A19" s="73" t="s">
        <v>21</v>
      </c>
      <c r="B19" s="21">
        <v>600</v>
      </c>
      <c r="C19" s="22">
        <v>1401</v>
      </c>
      <c r="D19" s="23">
        <v>9565</v>
      </c>
      <c r="E19" s="22">
        <v>478</v>
      </c>
      <c r="F19" s="22">
        <v>1025</v>
      </c>
      <c r="G19" s="23">
        <v>8322</v>
      </c>
      <c r="H19" s="22">
        <v>37</v>
      </c>
      <c r="I19" s="22">
        <v>110</v>
      </c>
      <c r="J19" s="23">
        <v>453</v>
      </c>
      <c r="K19" s="22">
        <v>43</v>
      </c>
      <c r="L19" s="22">
        <v>98</v>
      </c>
      <c r="M19" s="11">
        <v>435</v>
      </c>
      <c r="N19" s="73" t="s">
        <v>21</v>
      </c>
      <c r="O19" s="21">
        <v>4</v>
      </c>
      <c r="P19" s="22">
        <v>16</v>
      </c>
      <c r="Q19" s="23">
        <v>33</v>
      </c>
      <c r="R19" s="22">
        <v>32</v>
      </c>
      <c r="S19" s="22">
        <v>142</v>
      </c>
      <c r="T19" s="23">
        <v>272</v>
      </c>
      <c r="U19" s="22">
        <v>4</v>
      </c>
      <c r="V19" s="22">
        <v>6</v>
      </c>
      <c r="W19" s="23">
        <v>40</v>
      </c>
      <c r="X19" s="22">
        <v>2</v>
      </c>
      <c r="Y19" s="22">
        <v>4</v>
      </c>
      <c r="Z19" s="11">
        <v>10</v>
      </c>
      <c r="AA19" s="12"/>
    </row>
    <row r="20" spans="1:27" s="13" customFormat="1" ht="12.75" customHeight="1" x14ac:dyDescent="0.2">
      <c r="A20" s="73"/>
      <c r="B20" s="14">
        <v>1</v>
      </c>
      <c r="C20" s="15">
        <v>1</v>
      </c>
      <c r="D20" s="16">
        <v>1</v>
      </c>
      <c r="E20" s="17">
        <v>0.79666999999999999</v>
      </c>
      <c r="F20" s="17">
        <v>0.73162000000000005</v>
      </c>
      <c r="G20" s="18">
        <v>0.87004999999999999</v>
      </c>
      <c r="H20" s="17">
        <v>6.1670000000000003E-2</v>
      </c>
      <c r="I20" s="17">
        <v>7.8520000000000006E-2</v>
      </c>
      <c r="J20" s="18">
        <v>4.7359999999999999E-2</v>
      </c>
      <c r="K20" s="17">
        <v>7.1669999999999998E-2</v>
      </c>
      <c r="L20" s="17">
        <v>6.9949999999999998E-2</v>
      </c>
      <c r="M20" s="19">
        <v>4.548E-2</v>
      </c>
      <c r="N20" s="73"/>
      <c r="O20" s="20">
        <v>6.6699999999999997E-3</v>
      </c>
      <c r="P20" s="17">
        <v>1.142E-2</v>
      </c>
      <c r="Q20" s="18">
        <v>3.4499999999999999E-3</v>
      </c>
      <c r="R20" s="17">
        <v>5.3330000000000002E-2</v>
      </c>
      <c r="S20" s="17">
        <v>0.10136000000000001</v>
      </c>
      <c r="T20" s="18">
        <v>2.844E-2</v>
      </c>
      <c r="U20" s="17">
        <v>6.6699999999999997E-3</v>
      </c>
      <c r="V20" s="17">
        <v>4.28E-3</v>
      </c>
      <c r="W20" s="18">
        <v>4.1799999999999997E-3</v>
      </c>
      <c r="X20" s="17">
        <v>3.3300000000000001E-3</v>
      </c>
      <c r="Y20" s="17">
        <v>2.8600000000000001E-3</v>
      </c>
      <c r="Z20" s="19">
        <v>1.0499999999999999E-3</v>
      </c>
      <c r="AA20" s="12"/>
    </row>
    <row r="21" spans="1:27" s="13" customFormat="1" ht="12.75" customHeight="1" x14ac:dyDescent="0.2">
      <c r="A21" s="73" t="s">
        <v>22</v>
      </c>
      <c r="B21" s="21">
        <v>2761</v>
      </c>
      <c r="C21" s="22">
        <v>8392</v>
      </c>
      <c r="D21" s="23">
        <v>39848</v>
      </c>
      <c r="E21" s="22">
        <v>1325</v>
      </c>
      <c r="F21" s="22">
        <v>3823</v>
      </c>
      <c r="G21" s="23">
        <v>19119</v>
      </c>
      <c r="H21" s="22">
        <v>370</v>
      </c>
      <c r="I21" s="22">
        <v>1137</v>
      </c>
      <c r="J21" s="23">
        <v>10032</v>
      </c>
      <c r="K21" s="22">
        <v>552</v>
      </c>
      <c r="L21" s="22">
        <v>1957</v>
      </c>
      <c r="M21" s="11">
        <v>6084</v>
      </c>
      <c r="N21" s="73" t="s">
        <v>22</v>
      </c>
      <c r="O21" s="21">
        <v>177</v>
      </c>
      <c r="P21" s="22">
        <v>598</v>
      </c>
      <c r="Q21" s="23">
        <v>2144</v>
      </c>
      <c r="R21" s="22">
        <v>310</v>
      </c>
      <c r="S21" s="22">
        <v>801</v>
      </c>
      <c r="T21" s="23">
        <v>2265</v>
      </c>
      <c r="U21" s="22">
        <v>3</v>
      </c>
      <c r="V21" s="22">
        <v>6</v>
      </c>
      <c r="W21" s="23">
        <v>20</v>
      </c>
      <c r="X21" s="22">
        <v>24</v>
      </c>
      <c r="Y21" s="22">
        <v>70</v>
      </c>
      <c r="Z21" s="11">
        <v>184</v>
      </c>
      <c r="AA21" s="12"/>
    </row>
    <row r="22" spans="1:27" s="13" customFormat="1" ht="12.75" customHeight="1" x14ac:dyDescent="0.2">
      <c r="A22" s="73"/>
      <c r="B22" s="14">
        <v>1</v>
      </c>
      <c r="C22" s="15">
        <v>1</v>
      </c>
      <c r="D22" s="16">
        <v>1</v>
      </c>
      <c r="E22" s="17">
        <v>0.47989999999999999</v>
      </c>
      <c r="F22" s="17">
        <v>0.45555000000000001</v>
      </c>
      <c r="G22" s="18">
        <v>0.4798</v>
      </c>
      <c r="H22" s="17">
        <v>0.13400999999999999</v>
      </c>
      <c r="I22" s="17">
        <v>0.13549</v>
      </c>
      <c r="J22" s="18">
        <v>0.25175999999999998</v>
      </c>
      <c r="K22" s="17">
        <v>0.19993</v>
      </c>
      <c r="L22" s="17">
        <v>0.23319999999999999</v>
      </c>
      <c r="M22" s="19">
        <v>0.15268000000000001</v>
      </c>
      <c r="N22" s="73"/>
      <c r="O22" s="20">
        <v>6.411E-2</v>
      </c>
      <c r="P22" s="17">
        <v>7.1260000000000004E-2</v>
      </c>
      <c r="Q22" s="18">
        <v>5.3800000000000001E-2</v>
      </c>
      <c r="R22" s="17">
        <v>0.11228</v>
      </c>
      <c r="S22" s="17">
        <v>9.5449999999999993E-2</v>
      </c>
      <c r="T22" s="18">
        <v>5.6840000000000002E-2</v>
      </c>
      <c r="U22" s="17">
        <v>1.09E-3</v>
      </c>
      <c r="V22" s="17">
        <v>7.1000000000000002E-4</v>
      </c>
      <c r="W22" s="18">
        <v>5.0000000000000001E-4</v>
      </c>
      <c r="X22" s="17">
        <v>8.6899999999999998E-3</v>
      </c>
      <c r="Y22" s="17">
        <v>8.3400000000000002E-3</v>
      </c>
      <c r="Z22" s="19">
        <v>4.62E-3</v>
      </c>
      <c r="AA22" s="12"/>
    </row>
    <row r="23" spans="1:27" s="13" customFormat="1" ht="12.75" customHeight="1" x14ac:dyDescent="0.2">
      <c r="A23" s="73" t="s">
        <v>23</v>
      </c>
      <c r="B23" s="21">
        <v>12065</v>
      </c>
      <c r="C23" s="22">
        <v>31819</v>
      </c>
      <c r="D23" s="23">
        <v>202193</v>
      </c>
      <c r="E23" s="22">
        <v>6811</v>
      </c>
      <c r="F23" s="22">
        <v>17783</v>
      </c>
      <c r="G23" s="23">
        <v>119362</v>
      </c>
      <c r="H23" s="22">
        <v>1876</v>
      </c>
      <c r="I23" s="22">
        <v>4916</v>
      </c>
      <c r="J23" s="23">
        <v>49546</v>
      </c>
      <c r="K23" s="22">
        <v>1644</v>
      </c>
      <c r="L23" s="22">
        <v>4640</v>
      </c>
      <c r="M23" s="11">
        <v>18040</v>
      </c>
      <c r="N23" s="73" t="s">
        <v>23</v>
      </c>
      <c r="O23" s="21">
        <v>608</v>
      </c>
      <c r="P23" s="22">
        <v>1564</v>
      </c>
      <c r="Q23" s="23">
        <v>7071</v>
      </c>
      <c r="R23" s="22">
        <v>1022</v>
      </c>
      <c r="S23" s="22">
        <v>2650</v>
      </c>
      <c r="T23" s="23">
        <v>6842</v>
      </c>
      <c r="U23" s="22">
        <v>48</v>
      </c>
      <c r="V23" s="22">
        <v>112</v>
      </c>
      <c r="W23" s="23">
        <v>430</v>
      </c>
      <c r="X23" s="22">
        <v>56</v>
      </c>
      <c r="Y23" s="22">
        <v>154</v>
      </c>
      <c r="Z23" s="11">
        <v>902</v>
      </c>
      <c r="AA23" s="12"/>
    </row>
    <row r="24" spans="1:27" s="13" customFormat="1" ht="12.75" customHeight="1" x14ac:dyDescent="0.2">
      <c r="A24" s="73"/>
      <c r="B24" s="14">
        <v>1</v>
      </c>
      <c r="C24" s="15">
        <v>1</v>
      </c>
      <c r="D24" s="16">
        <v>1</v>
      </c>
      <c r="E24" s="17">
        <v>0.56452999999999998</v>
      </c>
      <c r="F24" s="17">
        <v>0.55888000000000004</v>
      </c>
      <c r="G24" s="18">
        <v>0.59033999999999998</v>
      </c>
      <c r="H24" s="17">
        <v>0.15548999999999999</v>
      </c>
      <c r="I24" s="17">
        <v>0.1545</v>
      </c>
      <c r="J24" s="18">
        <v>0.24504000000000001</v>
      </c>
      <c r="K24" s="17">
        <v>0.13625999999999999</v>
      </c>
      <c r="L24" s="17">
        <v>0.14582000000000001</v>
      </c>
      <c r="M24" s="19">
        <v>8.9219999999999994E-2</v>
      </c>
      <c r="N24" s="73"/>
      <c r="O24" s="20">
        <v>5.0389999999999997E-2</v>
      </c>
      <c r="P24" s="17">
        <v>4.9149999999999999E-2</v>
      </c>
      <c r="Q24" s="18">
        <v>3.4970000000000001E-2</v>
      </c>
      <c r="R24" s="17">
        <v>8.4709999999999994E-2</v>
      </c>
      <c r="S24" s="17">
        <v>8.3280000000000007E-2</v>
      </c>
      <c r="T24" s="18">
        <v>3.3840000000000002E-2</v>
      </c>
      <c r="U24" s="17">
        <v>3.98E-3</v>
      </c>
      <c r="V24" s="17">
        <v>3.5200000000000001E-3</v>
      </c>
      <c r="W24" s="18">
        <v>2.1299999999999999E-3</v>
      </c>
      <c r="X24" s="17">
        <v>4.64E-3</v>
      </c>
      <c r="Y24" s="17">
        <v>4.8399999999999997E-3</v>
      </c>
      <c r="Z24" s="19">
        <v>4.4600000000000004E-3</v>
      </c>
      <c r="AA24" s="12"/>
    </row>
    <row r="25" spans="1:27" s="13" customFormat="1" ht="12.75" customHeight="1" x14ac:dyDescent="0.2">
      <c r="A25" s="73" t="s">
        <v>24</v>
      </c>
      <c r="B25" s="21">
        <v>2540</v>
      </c>
      <c r="C25" s="22">
        <v>6786</v>
      </c>
      <c r="D25" s="23">
        <v>43618</v>
      </c>
      <c r="E25" s="22">
        <v>1238</v>
      </c>
      <c r="F25" s="22">
        <v>3035</v>
      </c>
      <c r="G25" s="23">
        <v>16989</v>
      </c>
      <c r="H25" s="22">
        <v>522</v>
      </c>
      <c r="I25" s="22">
        <v>1560</v>
      </c>
      <c r="J25" s="23">
        <v>19147</v>
      </c>
      <c r="K25" s="22">
        <v>414</v>
      </c>
      <c r="L25" s="22">
        <v>1154</v>
      </c>
      <c r="M25" s="11">
        <v>4181</v>
      </c>
      <c r="N25" s="73" t="s">
        <v>24</v>
      </c>
      <c r="O25" s="21">
        <v>128</v>
      </c>
      <c r="P25" s="22">
        <v>418</v>
      </c>
      <c r="Q25" s="23">
        <v>1649</v>
      </c>
      <c r="R25" s="22">
        <v>218</v>
      </c>
      <c r="S25" s="22">
        <v>579</v>
      </c>
      <c r="T25" s="23">
        <v>1489</v>
      </c>
      <c r="U25" s="22">
        <v>13</v>
      </c>
      <c r="V25" s="22">
        <v>27</v>
      </c>
      <c r="W25" s="23">
        <v>84</v>
      </c>
      <c r="X25" s="22">
        <v>7</v>
      </c>
      <c r="Y25" s="22">
        <v>13</v>
      </c>
      <c r="Z25" s="11">
        <v>79</v>
      </c>
      <c r="AA25" s="12"/>
    </row>
    <row r="26" spans="1:27" s="13" customFormat="1" ht="12.75" customHeight="1" x14ac:dyDescent="0.2">
      <c r="A26" s="73"/>
      <c r="B26" s="14">
        <v>1</v>
      </c>
      <c r="C26" s="15">
        <v>1</v>
      </c>
      <c r="D26" s="16">
        <v>1</v>
      </c>
      <c r="E26" s="17">
        <v>0.4874</v>
      </c>
      <c r="F26" s="17">
        <v>0.44724000000000003</v>
      </c>
      <c r="G26" s="18">
        <v>0.38950000000000001</v>
      </c>
      <c r="H26" s="17">
        <v>0.20551</v>
      </c>
      <c r="I26" s="17">
        <v>0.22989000000000001</v>
      </c>
      <c r="J26" s="18">
        <v>0.43897000000000003</v>
      </c>
      <c r="K26" s="17">
        <v>0.16299</v>
      </c>
      <c r="L26" s="17">
        <v>0.17005999999999999</v>
      </c>
      <c r="M26" s="19">
        <v>9.5850000000000005E-2</v>
      </c>
      <c r="N26" s="73"/>
      <c r="O26" s="20">
        <v>5.0389999999999997E-2</v>
      </c>
      <c r="P26" s="17">
        <v>6.1600000000000002E-2</v>
      </c>
      <c r="Q26" s="18">
        <v>3.7810000000000003E-2</v>
      </c>
      <c r="R26" s="17">
        <v>8.5830000000000004E-2</v>
      </c>
      <c r="S26" s="17">
        <v>8.5319999999999993E-2</v>
      </c>
      <c r="T26" s="18">
        <v>3.4139999999999997E-2</v>
      </c>
      <c r="U26" s="17">
        <v>5.1200000000000004E-3</v>
      </c>
      <c r="V26" s="17">
        <v>3.98E-3</v>
      </c>
      <c r="W26" s="18">
        <v>1.9300000000000001E-3</v>
      </c>
      <c r="X26" s="17">
        <v>2.7599999999999999E-3</v>
      </c>
      <c r="Y26" s="17">
        <v>1.92E-3</v>
      </c>
      <c r="Z26" s="19">
        <v>1.81E-3</v>
      </c>
      <c r="AA26" s="12"/>
    </row>
    <row r="27" spans="1:27" s="13" customFormat="1" ht="12.75" customHeight="1" x14ac:dyDescent="0.2">
      <c r="A27" s="73" t="s">
        <v>25</v>
      </c>
      <c r="B27" s="21">
        <v>1190</v>
      </c>
      <c r="C27" s="22">
        <v>3652</v>
      </c>
      <c r="D27" s="23">
        <v>22931</v>
      </c>
      <c r="E27" s="22">
        <v>538</v>
      </c>
      <c r="F27" s="22">
        <v>1765</v>
      </c>
      <c r="G27" s="23">
        <v>8826</v>
      </c>
      <c r="H27" s="22">
        <v>308</v>
      </c>
      <c r="I27" s="22">
        <v>964</v>
      </c>
      <c r="J27" s="23">
        <v>10028</v>
      </c>
      <c r="K27" s="22">
        <v>188</v>
      </c>
      <c r="L27" s="22">
        <v>533</v>
      </c>
      <c r="M27" s="11">
        <v>2116</v>
      </c>
      <c r="N27" s="73" t="s">
        <v>25</v>
      </c>
      <c r="O27" s="21">
        <v>27</v>
      </c>
      <c r="P27" s="22">
        <v>57</v>
      </c>
      <c r="Q27" s="23">
        <v>266</v>
      </c>
      <c r="R27" s="22">
        <v>38</v>
      </c>
      <c r="S27" s="22">
        <v>122</v>
      </c>
      <c r="T27" s="23">
        <v>269</v>
      </c>
      <c r="U27" s="22">
        <v>1</v>
      </c>
      <c r="V27" s="22">
        <v>4</v>
      </c>
      <c r="W27" s="23">
        <v>70</v>
      </c>
      <c r="X27" s="22">
        <v>90</v>
      </c>
      <c r="Y27" s="22">
        <v>207</v>
      </c>
      <c r="Z27" s="11">
        <v>1356</v>
      </c>
      <c r="AA27" s="12"/>
    </row>
    <row r="28" spans="1:27" s="13" customFormat="1" ht="12.75" customHeight="1" x14ac:dyDescent="0.2">
      <c r="A28" s="73"/>
      <c r="B28" s="14">
        <v>1</v>
      </c>
      <c r="C28" s="15">
        <v>1</v>
      </c>
      <c r="D28" s="16">
        <v>1</v>
      </c>
      <c r="E28" s="17">
        <v>0.4521</v>
      </c>
      <c r="F28" s="17">
        <v>0.48330000000000001</v>
      </c>
      <c r="G28" s="18">
        <v>0.38489000000000001</v>
      </c>
      <c r="H28" s="17">
        <v>0.25881999999999999</v>
      </c>
      <c r="I28" s="17">
        <v>0.26395999999999997</v>
      </c>
      <c r="J28" s="18">
        <v>0.43730999999999998</v>
      </c>
      <c r="K28" s="17">
        <v>0.15798000000000001</v>
      </c>
      <c r="L28" s="17">
        <v>0.14595</v>
      </c>
      <c r="M28" s="19">
        <v>9.2280000000000001E-2</v>
      </c>
      <c r="N28" s="73"/>
      <c r="O28" s="20">
        <v>2.2689999999999998E-2</v>
      </c>
      <c r="P28" s="17">
        <v>1.5610000000000001E-2</v>
      </c>
      <c r="Q28" s="18">
        <v>1.1599999999999999E-2</v>
      </c>
      <c r="R28" s="17">
        <v>3.193E-2</v>
      </c>
      <c r="S28" s="17">
        <v>3.3410000000000002E-2</v>
      </c>
      <c r="T28" s="18">
        <v>1.1730000000000001E-2</v>
      </c>
      <c r="U28" s="17">
        <v>8.4000000000000003E-4</v>
      </c>
      <c r="V28" s="17">
        <v>1.1000000000000001E-3</v>
      </c>
      <c r="W28" s="18">
        <v>3.0500000000000002E-3</v>
      </c>
      <c r="X28" s="17">
        <v>7.5630000000000003E-2</v>
      </c>
      <c r="Y28" s="17">
        <v>5.6680000000000001E-2</v>
      </c>
      <c r="Z28" s="19">
        <v>5.9130000000000002E-2</v>
      </c>
      <c r="AA28" s="12"/>
    </row>
    <row r="29" spans="1:27" s="13" customFormat="1" ht="12.75" customHeight="1" x14ac:dyDescent="0.2">
      <c r="A29" s="73" t="s">
        <v>26</v>
      </c>
      <c r="B29" s="21">
        <v>1667</v>
      </c>
      <c r="C29" s="22">
        <v>4804</v>
      </c>
      <c r="D29" s="23">
        <v>19351</v>
      </c>
      <c r="E29" s="22">
        <v>901</v>
      </c>
      <c r="F29" s="22">
        <v>2666</v>
      </c>
      <c r="G29" s="23">
        <v>12575</v>
      </c>
      <c r="H29" s="22">
        <v>219</v>
      </c>
      <c r="I29" s="22">
        <v>624</v>
      </c>
      <c r="J29" s="23">
        <v>2797</v>
      </c>
      <c r="K29" s="22">
        <v>252</v>
      </c>
      <c r="L29" s="22">
        <v>788</v>
      </c>
      <c r="M29" s="11">
        <v>2339</v>
      </c>
      <c r="N29" s="73" t="s">
        <v>26</v>
      </c>
      <c r="O29" s="21">
        <v>90</v>
      </c>
      <c r="P29" s="22">
        <v>333</v>
      </c>
      <c r="Q29" s="23">
        <v>942</v>
      </c>
      <c r="R29" s="22">
        <v>203</v>
      </c>
      <c r="S29" s="22">
        <v>385</v>
      </c>
      <c r="T29" s="23">
        <v>674</v>
      </c>
      <c r="U29" s="22">
        <v>0</v>
      </c>
      <c r="V29" s="22">
        <v>0</v>
      </c>
      <c r="W29" s="23">
        <v>0</v>
      </c>
      <c r="X29" s="22">
        <v>2</v>
      </c>
      <c r="Y29" s="22">
        <v>8</v>
      </c>
      <c r="Z29" s="11">
        <v>24</v>
      </c>
      <c r="AA29" s="12"/>
    </row>
    <row r="30" spans="1:27" s="13" customFormat="1" ht="12.75" customHeight="1" x14ac:dyDescent="0.2">
      <c r="A30" s="73"/>
      <c r="B30" s="14">
        <v>1</v>
      </c>
      <c r="C30" s="15">
        <v>1</v>
      </c>
      <c r="D30" s="16">
        <v>1</v>
      </c>
      <c r="E30" s="17">
        <v>0.54049000000000003</v>
      </c>
      <c r="F30" s="17">
        <v>0.55495000000000005</v>
      </c>
      <c r="G30" s="18">
        <v>0.64983999999999997</v>
      </c>
      <c r="H30" s="17">
        <v>0.13136999999999999</v>
      </c>
      <c r="I30" s="17">
        <v>0.12989000000000001</v>
      </c>
      <c r="J30" s="18">
        <v>0.14454</v>
      </c>
      <c r="K30" s="17">
        <v>0.15117</v>
      </c>
      <c r="L30" s="17">
        <v>0.16403000000000001</v>
      </c>
      <c r="M30" s="19">
        <v>0.12087000000000001</v>
      </c>
      <c r="N30" s="73"/>
      <c r="O30" s="20">
        <v>5.3990000000000003E-2</v>
      </c>
      <c r="P30" s="17">
        <v>6.9320000000000007E-2</v>
      </c>
      <c r="Q30" s="18">
        <v>4.8680000000000001E-2</v>
      </c>
      <c r="R30" s="17">
        <v>0.12178</v>
      </c>
      <c r="S30" s="17">
        <v>8.0140000000000003E-2</v>
      </c>
      <c r="T30" s="18">
        <v>3.483E-2</v>
      </c>
      <c r="U30" s="17" t="s">
        <v>16</v>
      </c>
      <c r="V30" s="17" t="s">
        <v>16</v>
      </c>
      <c r="W30" s="18" t="s">
        <v>16</v>
      </c>
      <c r="X30" s="17">
        <v>1.1999999999999999E-3</v>
      </c>
      <c r="Y30" s="17">
        <v>1.67E-3</v>
      </c>
      <c r="Z30" s="19">
        <v>1.24E-3</v>
      </c>
      <c r="AA30" s="12"/>
    </row>
    <row r="31" spans="1:27" s="13" customFormat="1" ht="12.75" customHeight="1" x14ac:dyDescent="0.2">
      <c r="A31" s="73" t="s">
        <v>27</v>
      </c>
      <c r="B31" s="21">
        <v>756</v>
      </c>
      <c r="C31" s="22">
        <v>2192</v>
      </c>
      <c r="D31" s="23">
        <v>8380</v>
      </c>
      <c r="E31" s="22">
        <v>457</v>
      </c>
      <c r="F31" s="22">
        <v>1369</v>
      </c>
      <c r="G31" s="23">
        <v>5656</v>
      </c>
      <c r="H31" s="22">
        <v>119</v>
      </c>
      <c r="I31" s="22">
        <v>299</v>
      </c>
      <c r="J31" s="23">
        <v>1347</v>
      </c>
      <c r="K31" s="22">
        <v>99</v>
      </c>
      <c r="L31" s="22">
        <v>315</v>
      </c>
      <c r="M31" s="11">
        <v>865</v>
      </c>
      <c r="N31" s="73" t="s">
        <v>27</v>
      </c>
      <c r="O31" s="21">
        <v>25</v>
      </c>
      <c r="P31" s="22">
        <v>60</v>
      </c>
      <c r="Q31" s="23">
        <v>135</v>
      </c>
      <c r="R31" s="22">
        <v>49</v>
      </c>
      <c r="S31" s="22">
        <v>128</v>
      </c>
      <c r="T31" s="23">
        <v>338</v>
      </c>
      <c r="U31" s="22">
        <v>2</v>
      </c>
      <c r="V31" s="22">
        <v>2</v>
      </c>
      <c r="W31" s="23">
        <v>15</v>
      </c>
      <c r="X31" s="22">
        <v>5</v>
      </c>
      <c r="Y31" s="22">
        <v>19</v>
      </c>
      <c r="Z31" s="11">
        <v>24</v>
      </c>
      <c r="AA31" s="12"/>
    </row>
    <row r="32" spans="1:27" s="13" customFormat="1" ht="12.75" customHeight="1" x14ac:dyDescent="0.2">
      <c r="A32" s="73"/>
      <c r="B32" s="14">
        <v>1</v>
      </c>
      <c r="C32" s="15">
        <v>1</v>
      </c>
      <c r="D32" s="16">
        <v>1</v>
      </c>
      <c r="E32" s="17">
        <v>0.60450000000000004</v>
      </c>
      <c r="F32" s="17">
        <v>0.62453999999999998</v>
      </c>
      <c r="G32" s="18">
        <v>0.67493999999999998</v>
      </c>
      <c r="H32" s="17">
        <v>0.15740999999999999</v>
      </c>
      <c r="I32" s="17">
        <v>0.13641</v>
      </c>
      <c r="J32" s="18">
        <v>0.16073999999999999</v>
      </c>
      <c r="K32" s="17">
        <v>0.13095000000000001</v>
      </c>
      <c r="L32" s="17">
        <v>0.14369999999999999</v>
      </c>
      <c r="M32" s="19">
        <v>0.10322000000000001</v>
      </c>
      <c r="N32" s="73"/>
      <c r="O32" s="20">
        <v>3.3070000000000002E-2</v>
      </c>
      <c r="P32" s="17">
        <v>2.7369999999999998E-2</v>
      </c>
      <c r="Q32" s="18">
        <v>1.6109999999999999E-2</v>
      </c>
      <c r="R32" s="17">
        <v>6.4810000000000006E-2</v>
      </c>
      <c r="S32" s="17">
        <v>5.8389999999999997E-2</v>
      </c>
      <c r="T32" s="18">
        <v>4.0329999999999998E-2</v>
      </c>
      <c r="U32" s="17">
        <v>2.65E-3</v>
      </c>
      <c r="V32" s="17">
        <v>9.1E-4</v>
      </c>
      <c r="W32" s="18">
        <v>1.7899999999999999E-3</v>
      </c>
      <c r="X32" s="17">
        <v>6.6100000000000004E-3</v>
      </c>
      <c r="Y32" s="17">
        <v>8.6700000000000006E-3</v>
      </c>
      <c r="Z32" s="19">
        <v>2.8600000000000001E-3</v>
      </c>
      <c r="AA32" s="12"/>
    </row>
    <row r="33" spans="1:27" s="13" customFormat="1" ht="12.75" customHeight="1" x14ac:dyDescent="0.2">
      <c r="A33" s="73" t="s">
        <v>28</v>
      </c>
      <c r="B33" s="21">
        <v>2213</v>
      </c>
      <c r="C33" s="22">
        <v>5571</v>
      </c>
      <c r="D33" s="23">
        <v>51751</v>
      </c>
      <c r="E33" s="22">
        <v>1237</v>
      </c>
      <c r="F33" s="22">
        <v>3194</v>
      </c>
      <c r="G33" s="23">
        <v>30278</v>
      </c>
      <c r="H33" s="22">
        <v>407</v>
      </c>
      <c r="I33" s="22">
        <v>1103</v>
      </c>
      <c r="J33" s="23">
        <v>16748</v>
      </c>
      <c r="K33" s="22">
        <v>373</v>
      </c>
      <c r="L33" s="22">
        <v>810</v>
      </c>
      <c r="M33" s="11">
        <v>3226</v>
      </c>
      <c r="N33" s="73" t="s">
        <v>28</v>
      </c>
      <c r="O33" s="21">
        <v>57</v>
      </c>
      <c r="P33" s="22">
        <v>141</v>
      </c>
      <c r="Q33" s="23">
        <v>563</v>
      </c>
      <c r="R33" s="22">
        <v>91</v>
      </c>
      <c r="S33" s="22">
        <v>219</v>
      </c>
      <c r="T33" s="23">
        <v>495</v>
      </c>
      <c r="U33" s="22">
        <v>12</v>
      </c>
      <c r="V33" s="22">
        <v>28</v>
      </c>
      <c r="W33" s="23">
        <v>93</v>
      </c>
      <c r="X33" s="22">
        <v>36</v>
      </c>
      <c r="Y33" s="22">
        <v>76</v>
      </c>
      <c r="Z33" s="11">
        <v>348</v>
      </c>
      <c r="AA33" s="12"/>
    </row>
    <row r="34" spans="1:27" s="13" customFormat="1" ht="12.75" customHeight="1" x14ac:dyDescent="0.2">
      <c r="A34" s="73"/>
      <c r="B34" s="14">
        <v>1</v>
      </c>
      <c r="C34" s="15">
        <v>1</v>
      </c>
      <c r="D34" s="16">
        <v>1</v>
      </c>
      <c r="E34" s="17">
        <v>0.55896999999999997</v>
      </c>
      <c r="F34" s="17">
        <v>0.57333000000000001</v>
      </c>
      <c r="G34" s="18">
        <v>0.58506999999999998</v>
      </c>
      <c r="H34" s="17">
        <v>0.18390999999999999</v>
      </c>
      <c r="I34" s="17">
        <v>0.19799</v>
      </c>
      <c r="J34" s="18">
        <v>0.32362999999999997</v>
      </c>
      <c r="K34" s="17">
        <v>0.16855000000000001</v>
      </c>
      <c r="L34" s="17">
        <v>0.1454</v>
      </c>
      <c r="M34" s="19">
        <v>6.234E-2</v>
      </c>
      <c r="N34" s="73"/>
      <c r="O34" s="20">
        <v>2.5760000000000002E-2</v>
      </c>
      <c r="P34" s="17">
        <v>2.5309999999999999E-2</v>
      </c>
      <c r="Q34" s="18">
        <v>1.0880000000000001E-2</v>
      </c>
      <c r="R34" s="17">
        <v>4.1119999999999997E-2</v>
      </c>
      <c r="S34" s="17">
        <v>3.9309999999999998E-2</v>
      </c>
      <c r="T34" s="18">
        <v>9.5700000000000004E-3</v>
      </c>
      <c r="U34" s="17">
        <v>5.4200000000000003E-3</v>
      </c>
      <c r="V34" s="17">
        <v>5.0299999999999997E-3</v>
      </c>
      <c r="W34" s="18">
        <v>1.8E-3</v>
      </c>
      <c r="X34" s="17">
        <v>1.627E-2</v>
      </c>
      <c r="Y34" s="17">
        <v>1.3639999999999999E-2</v>
      </c>
      <c r="Z34" s="19">
        <v>6.7200000000000003E-3</v>
      </c>
      <c r="AA34" s="12"/>
    </row>
    <row r="35" spans="1:27" s="13" customFormat="1" ht="12.75" customHeight="1" x14ac:dyDescent="0.2">
      <c r="A35" s="74" t="s">
        <v>29</v>
      </c>
      <c r="B35" s="21">
        <v>1034</v>
      </c>
      <c r="C35" s="22">
        <v>2309</v>
      </c>
      <c r="D35" s="23">
        <v>12642</v>
      </c>
      <c r="E35" s="22">
        <v>586</v>
      </c>
      <c r="F35" s="22">
        <v>1271</v>
      </c>
      <c r="G35" s="23">
        <v>8255</v>
      </c>
      <c r="H35" s="22">
        <v>120</v>
      </c>
      <c r="I35" s="22">
        <v>319</v>
      </c>
      <c r="J35" s="23">
        <v>1696</v>
      </c>
      <c r="K35" s="22">
        <v>129</v>
      </c>
      <c r="L35" s="22">
        <v>287</v>
      </c>
      <c r="M35" s="11">
        <v>803</v>
      </c>
      <c r="N35" s="74" t="s">
        <v>29</v>
      </c>
      <c r="O35" s="21">
        <v>65</v>
      </c>
      <c r="P35" s="22">
        <v>139</v>
      </c>
      <c r="Q35" s="23">
        <v>706</v>
      </c>
      <c r="R35" s="22">
        <v>61</v>
      </c>
      <c r="S35" s="22">
        <v>183</v>
      </c>
      <c r="T35" s="23">
        <v>336</v>
      </c>
      <c r="U35" s="22">
        <v>7</v>
      </c>
      <c r="V35" s="22">
        <v>14</v>
      </c>
      <c r="W35" s="23">
        <v>121</v>
      </c>
      <c r="X35" s="22">
        <v>66</v>
      </c>
      <c r="Y35" s="22">
        <v>96</v>
      </c>
      <c r="Z35" s="11">
        <v>725</v>
      </c>
      <c r="AA35" s="12"/>
    </row>
    <row r="36" spans="1:27" s="13" customFormat="1" ht="12.75" customHeight="1" x14ac:dyDescent="0.2">
      <c r="A36" s="75"/>
      <c r="B36" s="26">
        <v>1</v>
      </c>
      <c r="C36" s="27">
        <v>1</v>
      </c>
      <c r="D36" s="28">
        <v>1</v>
      </c>
      <c r="E36" s="29">
        <v>0.56672999999999996</v>
      </c>
      <c r="F36" s="29">
        <v>0.55044999999999999</v>
      </c>
      <c r="G36" s="30">
        <v>0.65298</v>
      </c>
      <c r="H36" s="29">
        <v>0.11605</v>
      </c>
      <c r="I36" s="29">
        <v>0.13816000000000001</v>
      </c>
      <c r="J36" s="30">
        <v>0.13416</v>
      </c>
      <c r="K36" s="29">
        <v>0.12476</v>
      </c>
      <c r="L36" s="29">
        <v>0.12429999999999999</v>
      </c>
      <c r="M36" s="31">
        <v>6.3519999999999993E-2</v>
      </c>
      <c r="N36" s="75"/>
      <c r="O36" s="32">
        <v>6.2859999999999999E-2</v>
      </c>
      <c r="P36" s="29">
        <v>6.0199999999999997E-2</v>
      </c>
      <c r="Q36" s="30">
        <v>5.5849999999999997E-2</v>
      </c>
      <c r="R36" s="29">
        <v>5.8990000000000001E-2</v>
      </c>
      <c r="S36" s="29">
        <v>7.9259999999999997E-2</v>
      </c>
      <c r="T36" s="30">
        <v>2.6579999999999999E-2</v>
      </c>
      <c r="U36" s="29">
        <v>6.77E-3</v>
      </c>
      <c r="V36" s="29">
        <v>6.0600000000000003E-3</v>
      </c>
      <c r="W36" s="30">
        <v>9.5700000000000004E-3</v>
      </c>
      <c r="X36" s="29">
        <v>6.3829999999999998E-2</v>
      </c>
      <c r="Y36" s="29">
        <v>4.1579999999999999E-2</v>
      </c>
      <c r="Z36" s="31">
        <v>5.7349999999999998E-2</v>
      </c>
      <c r="AA36" s="12"/>
    </row>
    <row r="37" spans="1:27" s="13" customFormat="1" ht="12.75" customHeight="1" x14ac:dyDescent="0.2">
      <c r="A37" s="69" t="s">
        <v>30</v>
      </c>
      <c r="B37" s="33">
        <v>68195</v>
      </c>
      <c r="C37" s="34">
        <v>158359</v>
      </c>
      <c r="D37" s="35">
        <v>1169281</v>
      </c>
      <c r="E37" s="36">
        <v>34735</v>
      </c>
      <c r="F37" s="36">
        <v>80662</v>
      </c>
      <c r="G37" s="37">
        <v>659467</v>
      </c>
      <c r="H37" s="36">
        <v>14316</v>
      </c>
      <c r="I37" s="36">
        <v>32728</v>
      </c>
      <c r="J37" s="37">
        <v>321077</v>
      </c>
      <c r="K37" s="36">
        <v>10618</v>
      </c>
      <c r="L37" s="36">
        <v>25068</v>
      </c>
      <c r="M37" s="38">
        <v>116020</v>
      </c>
      <c r="N37" s="71" t="s">
        <v>30</v>
      </c>
      <c r="O37" s="33">
        <v>2861</v>
      </c>
      <c r="P37" s="34">
        <v>6978</v>
      </c>
      <c r="Q37" s="35">
        <v>28066</v>
      </c>
      <c r="R37" s="36">
        <v>4593</v>
      </c>
      <c r="S37" s="36">
        <v>10277</v>
      </c>
      <c r="T37" s="37">
        <v>33843</v>
      </c>
      <c r="U37" s="36">
        <v>226</v>
      </c>
      <c r="V37" s="36">
        <v>511</v>
      </c>
      <c r="W37" s="37">
        <v>3302</v>
      </c>
      <c r="X37" s="36">
        <v>846</v>
      </c>
      <c r="Y37" s="36">
        <v>2135</v>
      </c>
      <c r="Z37" s="38">
        <v>7506</v>
      </c>
      <c r="AA37" s="12"/>
    </row>
    <row r="38" spans="1:27" ht="12.75" customHeight="1" thickBot="1" x14ac:dyDescent="0.25">
      <c r="A38" s="70"/>
      <c r="B38" s="39">
        <v>1</v>
      </c>
      <c r="C38" s="40">
        <v>1</v>
      </c>
      <c r="D38" s="41">
        <v>1</v>
      </c>
      <c r="E38" s="42">
        <v>0.50934999999999997</v>
      </c>
      <c r="F38" s="42">
        <v>0.50936000000000003</v>
      </c>
      <c r="G38" s="43">
        <v>0.56398999999999999</v>
      </c>
      <c r="H38" s="42">
        <v>0.20993000000000001</v>
      </c>
      <c r="I38" s="42">
        <v>0.20666999999999999</v>
      </c>
      <c r="J38" s="43">
        <v>0.27459</v>
      </c>
      <c r="K38" s="42">
        <v>0.15570000000000001</v>
      </c>
      <c r="L38" s="42">
        <v>0.1583</v>
      </c>
      <c r="M38" s="44">
        <v>9.9220000000000003E-2</v>
      </c>
      <c r="N38" s="72"/>
      <c r="O38" s="45">
        <v>4.1950000000000001E-2</v>
      </c>
      <c r="P38" s="42">
        <v>4.4060000000000002E-2</v>
      </c>
      <c r="Q38" s="43">
        <v>2.4E-2</v>
      </c>
      <c r="R38" s="42">
        <v>6.7349999999999993E-2</v>
      </c>
      <c r="S38" s="42">
        <v>6.4899999999999999E-2</v>
      </c>
      <c r="T38" s="43">
        <v>2.894E-2</v>
      </c>
      <c r="U38" s="42">
        <v>3.31E-3</v>
      </c>
      <c r="V38" s="42">
        <v>3.2299999999999998E-3</v>
      </c>
      <c r="W38" s="43">
        <v>2.82E-3</v>
      </c>
      <c r="X38" s="42">
        <v>1.2409999999999999E-2</v>
      </c>
      <c r="Y38" s="42">
        <v>1.3480000000000001E-2</v>
      </c>
      <c r="Z38" s="44">
        <v>6.4200000000000004E-3</v>
      </c>
    </row>
    <row r="39" spans="1:27" s="7" customFormat="1" x14ac:dyDescent="0.2">
      <c r="X39" s="46"/>
      <c r="Y39" s="46"/>
      <c r="Z39" s="46"/>
    </row>
    <row r="40" spans="1:27" s="47" customFormat="1" ht="11.25" x14ac:dyDescent="0.2">
      <c r="A40" s="47" t="str">
        <f>"Anmerkungen. Datengrundlage: Volkshochschul-Statistik "&amp;[1]Hilfswerte!B1&amp;"; Basis: "&amp;[1]Tabelle1!$C$36&amp;" vhs."</f>
        <v>Anmerkungen. Datengrundlage: Volkshochschul-Statistik 2022; Basis: 826 vhs.</v>
      </c>
      <c r="N40" s="47" t="str">
        <f>"Anmerkungen. Datengrundlage: Volkshochschul-Statistik "&amp;[1]Hilfswerte!B1&amp;"; Basis: "&amp;[1]Tabelle1!$C$36&amp;" vhs."</f>
        <v>Anmerkungen. Datengrundlage: Volkshochschul-Statistik 2022; Basis: 826 vhs.</v>
      </c>
      <c r="X40" s="48"/>
      <c r="Y40" s="48"/>
      <c r="Z40" s="48"/>
    </row>
    <row r="41" spans="1:27" s="47" customFormat="1" ht="11.25" x14ac:dyDescent="0.2">
      <c r="X41" s="48"/>
      <c r="Y41" s="48"/>
      <c r="Z41" s="48"/>
    </row>
    <row r="42" spans="1:27" s="49" customFormat="1" x14ac:dyDescent="0.2">
      <c r="A42" s="47" t="str">
        <f>[1]Tabelle1!$A$41</f>
        <v>Siehe Bericht: Ortmanns, V., Huntemann, H., Lux, T. &amp; Bachem, A. (2024): Volkshochschul-Statistik – 61. Folge, Berichtsjahr 2022 (Version 1.1.0).</v>
      </c>
      <c r="N42" s="47" t="str">
        <f>[1]Tabelle1!$A$41</f>
        <v>Siehe Bericht: Ortmanns, V., Huntemann, H., Lux, T. &amp; Bachem, A. (2024): Volkshochschul-Statistik – 61. Folge, Berichtsjahr 2022 (Version 1.1.0).</v>
      </c>
    </row>
    <row r="43" spans="1:27" s="49" customFormat="1" x14ac:dyDescent="0.2">
      <c r="A43" s="50" t="s">
        <v>31</v>
      </c>
      <c r="N43" s="50" t="s">
        <v>31</v>
      </c>
    </row>
    <row r="44" spans="1:27" s="49" customFormat="1" x14ac:dyDescent="0.2">
      <c r="A44" s="7"/>
      <c r="N44" s="7"/>
    </row>
    <row r="45" spans="1:27" s="49" customFormat="1" x14ac:dyDescent="0.2">
      <c r="A45" s="51" t="s">
        <v>32</v>
      </c>
      <c r="N45" s="51" t="s">
        <v>32</v>
      </c>
    </row>
    <row r="46" spans="1:27" s="52" customFormat="1" ht="11.25" x14ac:dyDescent="0.2">
      <c r="X46" s="53"/>
      <c r="Y46" s="53"/>
      <c r="Z46" s="53"/>
      <c r="AA46" s="47"/>
    </row>
    <row r="47" spans="1:27" s="55" customFormat="1" ht="45" x14ac:dyDescent="0.6">
      <c r="A47" s="54"/>
      <c r="X47" s="56"/>
      <c r="Y47" s="56"/>
      <c r="Z47" s="56"/>
      <c r="AA47" s="57"/>
    </row>
    <row r="52" ht="26.25" customHeight="1" x14ac:dyDescent="0.2"/>
  </sheetData>
  <mergeCells count="48"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O3:Q3"/>
    <mergeCell ref="R3:T3"/>
    <mergeCell ref="U3:W3"/>
    <mergeCell ref="X3:Z3"/>
    <mergeCell ref="A5:A6"/>
    <mergeCell ref="N5:N6"/>
    <mergeCell ref="A7:A8"/>
    <mergeCell ref="N7:N8"/>
    <mergeCell ref="A9:A10"/>
    <mergeCell ref="N9:N10"/>
    <mergeCell ref="A11:A12"/>
    <mergeCell ref="N11:N12"/>
    <mergeCell ref="A13:A14"/>
    <mergeCell ref="N13:N14"/>
    <mergeCell ref="A15:A16"/>
    <mergeCell ref="N15:N16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29:A30"/>
    <mergeCell ref="N29:N30"/>
    <mergeCell ref="A37:A38"/>
    <mergeCell ref="N37:N38"/>
    <mergeCell ref="A31:A32"/>
    <mergeCell ref="N31:N32"/>
    <mergeCell ref="A33:A34"/>
    <mergeCell ref="N33:N34"/>
    <mergeCell ref="A35:A36"/>
    <mergeCell ref="N35:N36"/>
  </mergeCells>
  <conditionalFormatting sqref="A6 A8 A10 A12 A14 A16 A18 A20 A22 A24 A26 A28 A30 A32 A34 A36">
    <cfRule type="cellIs" dxfId="46" priority="10" stopIfTrue="1" operator="equal">
      <formula>1</formula>
    </cfRule>
  </conditionalFormatting>
  <conditionalFormatting sqref="A6:F6 A8:G8 A10:G10 A12:G12 A14:G14 A16:G16 A18:G18 A20:G20 A22:G22 A24:G24 A26:G26 A28:G28 A30:G30 A32:G32 A34:G34 A36:G36">
    <cfRule type="cellIs" dxfId="45" priority="11" stopIfTrue="1" operator="lessThan">
      <formula>0.0005</formula>
    </cfRule>
  </conditionalFormatting>
  <conditionalFormatting sqref="A5:XFD5">
    <cfRule type="cellIs" dxfId="44" priority="2" stopIfTrue="1" operator="equal">
      <formula>0</formula>
    </cfRule>
  </conditionalFormatting>
  <conditionalFormatting sqref="B7:M7">
    <cfRule type="cellIs" dxfId="43" priority="7" stopIfTrue="1" operator="equal">
      <formula>0</formula>
    </cfRule>
  </conditionalFormatting>
  <conditionalFormatting sqref="G6:M6">
    <cfRule type="cellIs" dxfId="42" priority="5" stopIfTrue="1" operator="lessThan">
      <formula>0.0005</formula>
    </cfRule>
  </conditionalFormatting>
  <conditionalFormatting sqref="H8:M8 H10:M10 H12:M12 H14:M14 H16:M16 H18:M18 H20:M20 H22:M22 H24:M24 H26:M26 H28:M28 H30:M30 H32:M32 H34:M34 H36:M36">
    <cfRule type="cellIs" dxfId="41" priority="6" stopIfTrue="1" operator="lessThan">
      <formula>0.0005</formula>
    </cfRule>
  </conditionalFormatting>
  <conditionalFormatting sqref="N6 N8 N10 N12 N14 N16 N18 N20 N22 N24 N26 N28 N30 N32 N34 N36">
    <cfRule type="cellIs" dxfId="40" priority="8" stopIfTrue="1" operator="equal">
      <formula>1</formula>
    </cfRule>
    <cfRule type="cellIs" dxfId="39" priority="9" stopIfTrue="1" operator="lessThan">
      <formula>0.0005</formula>
    </cfRule>
  </conditionalFormatting>
  <conditionalFormatting sqref="O6:IV6">
    <cfRule type="cellIs" dxfId="38" priority="1" stopIfTrue="1" operator="lessThan">
      <formula>0.0005</formula>
    </cfRule>
  </conditionalFormatting>
  <conditionalFormatting sqref="O7:IV7 A9:XFD9 A11:XFD11 A13:XFD13 A15:XFD15 A17:XFD17 A19:XFD19 A21:XFD21 A23:XFD23 A25:XFD25 A27:XFD27 A29:XFD29 A31:XFD31 A33:XFD33 A35:XFD35 A37:XFD37">
    <cfRule type="cellIs" dxfId="37" priority="4" stopIfTrue="1" operator="equal">
      <formula>0</formula>
    </cfRule>
  </conditionalFormatting>
  <conditionalFormatting sqref="O8:IV8 O10:IV10 O12:IV12 O14:IV14 O16:IV16 O18:IV18 O20:IV20 O22:IV22 O24:IV24 O26:IV26 O28:IV28 O30:IV30 O32:IV32 O34:IV34 O36:IV36 A38:XFD38">
    <cfRule type="cellIs" dxfId="36" priority="3" stopIfTrue="1" operator="lessThan">
      <formula>0.0005</formula>
    </cfRule>
  </conditionalFormatting>
  <hyperlinks>
    <hyperlink ref="A43" r:id="rId1" xr:uid="{3FFBA5E1-32F3-4148-9EA9-A9283BD927B0}"/>
    <hyperlink ref="N43" r:id="rId2" xr:uid="{508937B9-D905-4902-B825-CBB9C4CA3EAC}"/>
    <hyperlink ref="N45" r:id="rId3" xr:uid="{7D903536-EE1C-4F4E-8E0F-3B0155F8E36C}"/>
    <hyperlink ref="A45" r:id="rId4" xr:uid="{1B754744-0986-427D-BB1F-D9BBED235E5E}"/>
  </hyperlinks>
  <pageMargins left="0.78740157480314965" right="0.78740157480314965" top="0.98425196850393704" bottom="0.98425196850393704" header="0.51181102362204722" footer="0.51181102362204722"/>
  <pageSetup paperSize="9" scale="72" orientation="portrait" r:id="rId5"/>
  <headerFooter scaleWithDoc="0" alignWithMargins="0"/>
  <colBreaks count="1" manualBreakCount="1">
    <brk id="13" max="44" man="1"/>
  </colBreaks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BD558-A37F-4316-9C71-2AEEDA24DABD}">
  <sheetPr>
    <pageSetUpPr fitToPage="1"/>
  </sheetPr>
  <dimension ref="A1:N47"/>
  <sheetViews>
    <sheetView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1.7109375" customWidth="1"/>
    <col min="11" max="11" width="10.85546875" style="7" customWidth="1"/>
    <col min="14" max="14" width="2.5703125" style="7" customWidth="1"/>
  </cols>
  <sheetData>
    <row r="1" spans="1:13" ht="39.950000000000003" customHeight="1" thickBot="1" x14ac:dyDescent="0.25">
      <c r="A1" s="81" t="str">
        <f>"Tabelle 17.1: Einzelveranstaltungen, Unterrichtsstunden und Teilnehmende nach Ländern und Veranstaltungsmerkmalen " &amp;[1]Hilfswerte!B1</f>
        <v>Tabelle 17.1: Einzelveranstaltungen, Unterrichtsstunden und Teilnehmende nach Ländern und Veranstaltungsmerkmalen 2022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25.5" customHeight="1" x14ac:dyDescent="0.2">
      <c r="A2" s="99" t="s">
        <v>0</v>
      </c>
      <c r="B2" s="86" t="s">
        <v>1</v>
      </c>
      <c r="C2" s="87"/>
      <c r="D2" s="102"/>
      <c r="E2" s="92" t="s">
        <v>33</v>
      </c>
      <c r="F2" s="90"/>
      <c r="G2" s="90"/>
      <c r="H2" s="90"/>
      <c r="I2" s="90"/>
      <c r="J2" s="90"/>
      <c r="K2" s="90"/>
      <c r="L2" s="90"/>
      <c r="M2" s="91"/>
    </row>
    <row r="3" spans="1:13" ht="26.25" customHeight="1" x14ac:dyDescent="0.2">
      <c r="A3" s="100"/>
      <c r="B3" s="103"/>
      <c r="C3" s="104"/>
      <c r="D3" s="105"/>
      <c r="E3" s="107" t="s">
        <v>34</v>
      </c>
      <c r="F3" s="108"/>
      <c r="G3" s="109"/>
      <c r="H3" s="110" t="s">
        <v>35</v>
      </c>
      <c r="I3" s="111"/>
      <c r="J3" s="111"/>
      <c r="K3" s="112"/>
      <c r="L3" s="112"/>
      <c r="M3" s="113"/>
    </row>
    <row r="4" spans="1:13" ht="26.25" customHeight="1" x14ac:dyDescent="0.2">
      <c r="A4" s="100"/>
      <c r="B4" s="88"/>
      <c r="C4" s="89"/>
      <c r="D4" s="106"/>
      <c r="E4" s="88"/>
      <c r="F4" s="89"/>
      <c r="G4" s="106"/>
      <c r="H4" s="88"/>
      <c r="I4" s="89"/>
      <c r="J4" s="89"/>
      <c r="K4" s="76" t="s">
        <v>36</v>
      </c>
      <c r="L4" s="77"/>
      <c r="M4" s="79"/>
    </row>
    <row r="5" spans="1:13" ht="33.75" x14ac:dyDescent="0.2">
      <c r="A5" s="101"/>
      <c r="B5" s="5" t="s">
        <v>37</v>
      </c>
      <c r="C5" s="5" t="s">
        <v>38</v>
      </c>
      <c r="D5" s="59" t="s">
        <v>39</v>
      </c>
      <c r="E5" s="5" t="s">
        <v>37</v>
      </c>
      <c r="F5" s="5" t="s">
        <v>38</v>
      </c>
      <c r="G5" s="5" t="s">
        <v>39</v>
      </c>
      <c r="H5" s="5" t="s">
        <v>37</v>
      </c>
      <c r="I5" s="5" t="s">
        <v>38</v>
      </c>
      <c r="J5" s="59" t="s">
        <v>39</v>
      </c>
      <c r="K5" s="5" t="s">
        <v>37</v>
      </c>
      <c r="L5" s="5" t="s">
        <v>38</v>
      </c>
      <c r="M5" s="6" t="s">
        <v>39</v>
      </c>
    </row>
    <row r="6" spans="1:13" ht="12.75" customHeight="1" x14ac:dyDescent="0.2">
      <c r="A6" s="98" t="s">
        <v>13</v>
      </c>
      <c r="B6" s="8">
        <v>11936</v>
      </c>
      <c r="C6" s="9">
        <v>25407</v>
      </c>
      <c r="D6" s="10">
        <v>265259</v>
      </c>
      <c r="E6" s="8">
        <v>1357</v>
      </c>
      <c r="F6" s="9">
        <v>2760</v>
      </c>
      <c r="G6" s="10">
        <v>15315</v>
      </c>
      <c r="H6" s="9">
        <v>2412</v>
      </c>
      <c r="I6" s="9">
        <v>4702</v>
      </c>
      <c r="J6" s="9">
        <v>60743</v>
      </c>
      <c r="K6" s="8">
        <v>1881</v>
      </c>
      <c r="L6" s="9">
        <v>3519</v>
      </c>
      <c r="M6" s="60">
        <v>38702</v>
      </c>
    </row>
    <row r="7" spans="1:13" ht="12.75" customHeight="1" x14ac:dyDescent="0.2">
      <c r="A7" s="93"/>
      <c r="B7" s="14">
        <v>1</v>
      </c>
      <c r="C7" s="15">
        <v>1</v>
      </c>
      <c r="D7" s="16">
        <v>1</v>
      </c>
      <c r="E7" s="20">
        <v>0.11369</v>
      </c>
      <c r="F7" s="17">
        <v>0.10863</v>
      </c>
      <c r="G7" s="18">
        <v>5.774E-2</v>
      </c>
      <c r="H7" s="17">
        <v>0.20208000000000001</v>
      </c>
      <c r="I7" s="17">
        <v>0.18507000000000001</v>
      </c>
      <c r="J7" s="17">
        <v>0.22900000000000001</v>
      </c>
      <c r="K7" s="20">
        <v>0.77985000000000004</v>
      </c>
      <c r="L7" s="17">
        <v>0.74839999999999995</v>
      </c>
      <c r="M7" s="19">
        <v>0.63714000000000004</v>
      </c>
    </row>
    <row r="8" spans="1:13" ht="12.75" customHeight="1" x14ac:dyDescent="0.2">
      <c r="A8" s="93" t="s">
        <v>14</v>
      </c>
      <c r="B8" s="21">
        <v>26161</v>
      </c>
      <c r="C8" s="22">
        <v>52084</v>
      </c>
      <c r="D8" s="23">
        <v>417114</v>
      </c>
      <c r="E8" s="21">
        <v>1154</v>
      </c>
      <c r="F8" s="22">
        <v>2308</v>
      </c>
      <c r="G8" s="23">
        <v>7635</v>
      </c>
      <c r="H8" s="22">
        <v>3589</v>
      </c>
      <c r="I8" s="22">
        <v>7074</v>
      </c>
      <c r="J8" s="22">
        <v>61651</v>
      </c>
      <c r="K8" s="21">
        <v>3046</v>
      </c>
      <c r="L8" s="22">
        <v>5992</v>
      </c>
      <c r="M8" s="11">
        <v>53120</v>
      </c>
    </row>
    <row r="9" spans="1:13" ht="12.75" customHeight="1" x14ac:dyDescent="0.2">
      <c r="A9" s="93"/>
      <c r="B9" s="14">
        <v>1</v>
      </c>
      <c r="C9" s="15">
        <v>1</v>
      </c>
      <c r="D9" s="16">
        <v>1</v>
      </c>
      <c r="E9" s="20">
        <v>4.4110000000000003E-2</v>
      </c>
      <c r="F9" s="17">
        <v>4.4310000000000002E-2</v>
      </c>
      <c r="G9" s="18">
        <v>1.83E-2</v>
      </c>
      <c r="H9" s="17">
        <v>0.13719000000000001</v>
      </c>
      <c r="I9" s="17">
        <v>0.13582</v>
      </c>
      <c r="J9" s="17">
        <v>0.14779999999999999</v>
      </c>
      <c r="K9" s="20">
        <v>0.84870000000000001</v>
      </c>
      <c r="L9" s="17">
        <v>0.84704999999999997</v>
      </c>
      <c r="M9" s="19">
        <v>0.86162000000000005</v>
      </c>
    </row>
    <row r="10" spans="1:13" ht="12.75" customHeight="1" x14ac:dyDescent="0.2">
      <c r="A10" s="93" t="s">
        <v>15</v>
      </c>
      <c r="B10" s="21">
        <v>844</v>
      </c>
      <c r="C10" s="22">
        <v>1912</v>
      </c>
      <c r="D10" s="23">
        <v>9839</v>
      </c>
      <c r="E10" s="21">
        <v>70</v>
      </c>
      <c r="F10" s="22">
        <v>169</v>
      </c>
      <c r="G10" s="23">
        <v>605</v>
      </c>
      <c r="H10" s="22">
        <v>244</v>
      </c>
      <c r="I10" s="22">
        <v>561</v>
      </c>
      <c r="J10" s="22">
        <v>1868</v>
      </c>
      <c r="K10" s="21">
        <v>163</v>
      </c>
      <c r="L10" s="22">
        <v>376</v>
      </c>
      <c r="M10" s="11">
        <v>1207</v>
      </c>
    </row>
    <row r="11" spans="1:13" ht="12.75" customHeight="1" x14ac:dyDescent="0.2">
      <c r="A11" s="93"/>
      <c r="B11" s="14">
        <v>1</v>
      </c>
      <c r="C11" s="15">
        <v>1</v>
      </c>
      <c r="D11" s="16">
        <v>1</v>
      </c>
      <c r="E11" s="20">
        <v>8.294E-2</v>
      </c>
      <c r="F11" s="17">
        <v>8.8389999999999996E-2</v>
      </c>
      <c r="G11" s="18">
        <v>6.1490000000000003E-2</v>
      </c>
      <c r="H11" s="17">
        <v>0.28910000000000002</v>
      </c>
      <c r="I11" s="17">
        <v>0.29341</v>
      </c>
      <c r="J11" s="17">
        <v>0.18986</v>
      </c>
      <c r="K11" s="20">
        <v>0.66803000000000001</v>
      </c>
      <c r="L11" s="17">
        <v>0.67022999999999999</v>
      </c>
      <c r="M11" s="19">
        <v>0.64615</v>
      </c>
    </row>
    <row r="12" spans="1:13" ht="12.75" customHeight="1" x14ac:dyDescent="0.2">
      <c r="A12" s="93" t="s">
        <v>17</v>
      </c>
      <c r="B12" s="21">
        <v>1402</v>
      </c>
      <c r="C12" s="22">
        <v>3476</v>
      </c>
      <c r="D12" s="23">
        <v>11112</v>
      </c>
      <c r="E12" s="21">
        <v>47</v>
      </c>
      <c r="F12" s="22">
        <v>112</v>
      </c>
      <c r="G12" s="23">
        <v>306</v>
      </c>
      <c r="H12" s="22">
        <v>70</v>
      </c>
      <c r="I12" s="22">
        <v>154</v>
      </c>
      <c r="J12" s="22">
        <v>535</v>
      </c>
      <c r="K12" s="21">
        <v>28</v>
      </c>
      <c r="L12" s="22">
        <v>58</v>
      </c>
      <c r="M12" s="11">
        <v>181</v>
      </c>
    </row>
    <row r="13" spans="1:13" ht="12.75" customHeight="1" x14ac:dyDescent="0.2">
      <c r="A13" s="93"/>
      <c r="B13" s="14">
        <v>1</v>
      </c>
      <c r="C13" s="15">
        <v>1</v>
      </c>
      <c r="D13" s="16">
        <v>1</v>
      </c>
      <c r="E13" s="20">
        <v>3.3520000000000001E-2</v>
      </c>
      <c r="F13" s="17">
        <v>3.2219999999999999E-2</v>
      </c>
      <c r="G13" s="18">
        <v>2.7539999999999999E-2</v>
      </c>
      <c r="H13" s="17">
        <v>4.9930000000000002E-2</v>
      </c>
      <c r="I13" s="17">
        <v>4.4299999999999999E-2</v>
      </c>
      <c r="J13" s="17">
        <v>4.8149999999999998E-2</v>
      </c>
      <c r="K13" s="20">
        <v>0.4</v>
      </c>
      <c r="L13" s="17">
        <v>0.37662000000000001</v>
      </c>
      <c r="M13" s="19">
        <v>0.33832000000000001</v>
      </c>
    </row>
    <row r="14" spans="1:13" ht="12.75" customHeight="1" x14ac:dyDescent="0.2">
      <c r="A14" s="93" t="s">
        <v>18</v>
      </c>
      <c r="B14" s="21">
        <v>465</v>
      </c>
      <c r="C14" s="22">
        <v>2020</v>
      </c>
      <c r="D14" s="23">
        <v>5154</v>
      </c>
      <c r="E14" s="21">
        <v>42</v>
      </c>
      <c r="F14" s="22">
        <v>146</v>
      </c>
      <c r="G14" s="23">
        <v>273</v>
      </c>
      <c r="H14" s="22">
        <v>108</v>
      </c>
      <c r="I14" s="22">
        <v>283</v>
      </c>
      <c r="J14" s="22">
        <v>1112</v>
      </c>
      <c r="K14" s="21">
        <v>103</v>
      </c>
      <c r="L14" s="22">
        <v>267</v>
      </c>
      <c r="M14" s="11">
        <v>1084</v>
      </c>
    </row>
    <row r="15" spans="1:13" ht="12.75" customHeight="1" x14ac:dyDescent="0.2">
      <c r="A15" s="93"/>
      <c r="B15" s="14">
        <v>1</v>
      </c>
      <c r="C15" s="15">
        <v>1</v>
      </c>
      <c r="D15" s="16">
        <v>1</v>
      </c>
      <c r="E15" s="20">
        <v>9.0319999999999998E-2</v>
      </c>
      <c r="F15" s="17">
        <v>7.2279999999999997E-2</v>
      </c>
      <c r="G15" s="18">
        <v>5.2970000000000003E-2</v>
      </c>
      <c r="H15" s="17">
        <v>0.23225999999999999</v>
      </c>
      <c r="I15" s="17">
        <v>0.1401</v>
      </c>
      <c r="J15" s="17">
        <v>0.21575</v>
      </c>
      <c r="K15" s="20">
        <v>0.95369999999999999</v>
      </c>
      <c r="L15" s="17">
        <v>0.94345999999999997</v>
      </c>
      <c r="M15" s="19">
        <v>0.97482000000000002</v>
      </c>
    </row>
    <row r="16" spans="1:13" ht="12.75" customHeight="1" x14ac:dyDescent="0.2">
      <c r="A16" s="93" t="s">
        <v>19</v>
      </c>
      <c r="B16" s="21">
        <v>38</v>
      </c>
      <c r="C16" s="22">
        <v>66</v>
      </c>
      <c r="D16" s="23">
        <v>383</v>
      </c>
      <c r="E16" s="21">
        <v>2</v>
      </c>
      <c r="F16" s="22">
        <v>4</v>
      </c>
      <c r="G16" s="23">
        <v>8</v>
      </c>
      <c r="H16" s="22">
        <v>3</v>
      </c>
      <c r="I16" s="22">
        <v>9</v>
      </c>
      <c r="J16" s="22">
        <v>29</v>
      </c>
      <c r="K16" s="21">
        <v>0</v>
      </c>
      <c r="L16" s="22">
        <v>0</v>
      </c>
      <c r="M16" s="11">
        <v>0</v>
      </c>
    </row>
    <row r="17" spans="1:13" ht="12.75" customHeight="1" x14ac:dyDescent="0.2">
      <c r="A17" s="93"/>
      <c r="B17" s="14">
        <v>1</v>
      </c>
      <c r="C17" s="15">
        <v>1</v>
      </c>
      <c r="D17" s="16">
        <v>1</v>
      </c>
      <c r="E17" s="20">
        <v>5.2630000000000003E-2</v>
      </c>
      <c r="F17" s="17">
        <v>6.0609999999999997E-2</v>
      </c>
      <c r="G17" s="18">
        <v>2.0889999999999999E-2</v>
      </c>
      <c r="H17" s="17">
        <v>7.8950000000000006E-2</v>
      </c>
      <c r="I17" s="17">
        <v>0.13636000000000001</v>
      </c>
      <c r="J17" s="17">
        <v>7.5719999999999996E-2</v>
      </c>
      <c r="K17" s="20" t="s">
        <v>16</v>
      </c>
      <c r="L17" s="17" t="s">
        <v>16</v>
      </c>
      <c r="M17" s="19" t="s">
        <v>16</v>
      </c>
    </row>
    <row r="18" spans="1:13" ht="12.75" customHeight="1" x14ac:dyDescent="0.2">
      <c r="A18" s="93" t="s">
        <v>20</v>
      </c>
      <c r="B18" s="21">
        <v>2523</v>
      </c>
      <c r="C18" s="22">
        <v>6468</v>
      </c>
      <c r="D18" s="23">
        <v>50141</v>
      </c>
      <c r="E18" s="21">
        <v>248</v>
      </c>
      <c r="F18" s="22">
        <v>564</v>
      </c>
      <c r="G18" s="23">
        <v>4965</v>
      </c>
      <c r="H18" s="22">
        <v>638</v>
      </c>
      <c r="I18" s="22">
        <v>1480</v>
      </c>
      <c r="J18" s="22">
        <v>15458</v>
      </c>
      <c r="K18" s="21">
        <v>489</v>
      </c>
      <c r="L18" s="22">
        <v>1119</v>
      </c>
      <c r="M18" s="11">
        <v>9518</v>
      </c>
    </row>
    <row r="19" spans="1:13" ht="12.75" customHeight="1" x14ac:dyDescent="0.2">
      <c r="A19" s="93"/>
      <c r="B19" s="14">
        <v>1</v>
      </c>
      <c r="C19" s="15">
        <v>1</v>
      </c>
      <c r="D19" s="16">
        <v>1</v>
      </c>
      <c r="E19" s="20">
        <v>9.8299999999999998E-2</v>
      </c>
      <c r="F19" s="17">
        <v>8.72E-2</v>
      </c>
      <c r="G19" s="18">
        <v>9.9019999999999997E-2</v>
      </c>
      <c r="H19" s="17">
        <v>0.25286999999999998</v>
      </c>
      <c r="I19" s="17">
        <v>0.22882</v>
      </c>
      <c r="J19" s="17">
        <v>0.30829000000000001</v>
      </c>
      <c r="K19" s="20">
        <v>0.76646000000000003</v>
      </c>
      <c r="L19" s="17">
        <v>0.75607999999999997</v>
      </c>
      <c r="M19" s="19">
        <v>0.61573</v>
      </c>
    </row>
    <row r="20" spans="1:13" ht="12.75" customHeight="1" x14ac:dyDescent="0.2">
      <c r="A20" s="93" t="s">
        <v>21</v>
      </c>
      <c r="B20" s="21">
        <v>600</v>
      </c>
      <c r="C20" s="22">
        <v>1401</v>
      </c>
      <c r="D20" s="23">
        <v>9565</v>
      </c>
      <c r="E20" s="21">
        <v>31</v>
      </c>
      <c r="F20" s="22">
        <v>123</v>
      </c>
      <c r="G20" s="23">
        <v>286</v>
      </c>
      <c r="H20" s="22">
        <v>42</v>
      </c>
      <c r="I20" s="22">
        <v>137</v>
      </c>
      <c r="J20" s="22">
        <v>486</v>
      </c>
      <c r="K20" s="21">
        <v>12</v>
      </c>
      <c r="L20" s="22">
        <v>31</v>
      </c>
      <c r="M20" s="11">
        <v>284</v>
      </c>
    </row>
    <row r="21" spans="1:13" ht="12.75" customHeight="1" x14ac:dyDescent="0.2">
      <c r="A21" s="93"/>
      <c r="B21" s="14">
        <v>1</v>
      </c>
      <c r="C21" s="15">
        <v>1</v>
      </c>
      <c r="D21" s="16">
        <v>1</v>
      </c>
      <c r="E21" s="20">
        <v>5.1670000000000001E-2</v>
      </c>
      <c r="F21" s="17">
        <v>8.7790000000000007E-2</v>
      </c>
      <c r="G21" s="18">
        <v>2.9899999999999999E-2</v>
      </c>
      <c r="H21" s="17">
        <v>7.0000000000000007E-2</v>
      </c>
      <c r="I21" s="17">
        <v>9.7790000000000002E-2</v>
      </c>
      <c r="J21" s="17">
        <v>5.0810000000000001E-2</v>
      </c>
      <c r="K21" s="20">
        <v>0.28571000000000002</v>
      </c>
      <c r="L21" s="17">
        <v>0.22628000000000001</v>
      </c>
      <c r="M21" s="19">
        <v>0.58435999999999999</v>
      </c>
    </row>
    <row r="22" spans="1:13" ht="12.75" customHeight="1" x14ac:dyDescent="0.2">
      <c r="A22" s="93" t="s">
        <v>22</v>
      </c>
      <c r="B22" s="21">
        <v>2761</v>
      </c>
      <c r="C22" s="22">
        <v>8392</v>
      </c>
      <c r="D22" s="23">
        <v>39848</v>
      </c>
      <c r="E22" s="21">
        <v>201</v>
      </c>
      <c r="F22" s="22">
        <v>672</v>
      </c>
      <c r="G22" s="23">
        <v>1930</v>
      </c>
      <c r="H22" s="22">
        <v>463</v>
      </c>
      <c r="I22" s="22">
        <v>1009</v>
      </c>
      <c r="J22" s="22">
        <v>4117</v>
      </c>
      <c r="K22" s="21">
        <v>370</v>
      </c>
      <c r="L22" s="22">
        <v>771</v>
      </c>
      <c r="M22" s="11">
        <v>3211</v>
      </c>
    </row>
    <row r="23" spans="1:13" ht="12.75" customHeight="1" x14ac:dyDescent="0.2">
      <c r="A23" s="93"/>
      <c r="B23" s="14">
        <v>1</v>
      </c>
      <c r="C23" s="15">
        <v>1</v>
      </c>
      <c r="D23" s="16">
        <v>1</v>
      </c>
      <c r="E23" s="20">
        <v>7.2800000000000004E-2</v>
      </c>
      <c r="F23" s="17">
        <v>8.0079999999999998E-2</v>
      </c>
      <c r="G23" s="18">
        <v>4.8430000000000001E-2</v>
      </c>
      <c r="H23" s="17">
        <v>0.16769000000000001</v>
      </c>
      <c r="I23" s="17">
        <v>0.12023</v>
      </c>
      <c r="J23" s="17">
        <v>0.10332</v>
      </c>
      <c r="K23" s="20">
        <v>0.79913999999999996</v>
      </c>
      <c r="L23" s="17">
        <v>0.76412000000000002</v>
      </c>
      <c r="M23" s="19">
        <v>0.77993999999999997</v>
      </c>
    </row>
    <row r="24" spans="1:13" ht="12.75" customHeight="1" x14ac:dyDescent="0.2">
      <c r="A24" s="93" t="s">
        <v>23</v>
      </c>
      <c r="B24" s="21">
        <v>12065</v>
      </c>
      <c r="C24" s="22">
        <v>31819</v>
      </c>
      <c r="D24" s="23">
        <v>202193</v>
      </c>
      <c r="E24" s="21">
        <v>366</v>
      </c>
      <c r="F24" s="22">
        <v>818</v>
      </c>
      <c r="G24" s="23">
        <v>3115</v>
      </c>
      <c r="H24" s="22">
        <v>1914</v>
      </c>
      <c r="I24" s="22">
        <v>4182</v>
      </c>
      <c r="J24" s="22">
        <v>27139</v>
      </c>
      <c r="K24" s="21">
        <v>1437</v>
      </c>
      <c r="L24" s="22">
        <v>2985</v>
      </c>
      <c r="M24" s="11">
        <v>16194</v>
      </c>
    </row>
    <row r="25" spans="1:13" ht="12.75" customHeight="1" x14ac:dyDescent="0.2">
      <c r="A25" s="93"/>
      <c r="B25" s="14">
        <v>1</v>
      </c>
      <c r="C25" s="15">
        <v>1</v>
      </c>
      <c r="D25" s="16">
        <v>1</v>
      </c>
      <c r="E25" s="20">
        <v>3.0339999999999999E-2</v>
      </c>
      <c r="F25" s="17">
        <v>2.571E-2</v>
      </c>
      <c r="G25" s="18">
        <v>1.541E-2</v>
      </c>
      <c r="H25" s="17">
        <v>0.15864</v>
      </c>
      <c r="I25" s="17">
        <v>0.13142999999999999</v>
      </c>
      <c r="J25" s="17">
        <v>0.13422000000000001</v>
      </c>
      <c r="K25" s="20">
        <v>0.75078</v>
      </c>
      <c r="L25" s="17">
        <v>0.71377000000000002</v>
      </c>
      <c r="M25" s="19">
        <v>0.59670999999999996</v>
      </c>
    </row>
    <row r="26" spans="1:13" ht="12.75" customHeight="1" x14ac:dyDescent="0.2">
      <c r="A26" s="93" t="s">
        <v>24</v>
      </c>
      <c r="B26" s="21">
        <v>2540</v>
      </c>
      <c r="C26" s="22">
        <v>6786</v>
      </c>
      <c r="D26" s="23">
        <v>43618</v>
      </c>
      <c r="E26" s="21">
        <v>83</v>
      </c>
      <c r="F26" s="22">
        <v>213</v>
      </c>
      <c r="G26" s="23">
        <v>755</v>
      </c>
      <c r="H26" s="22">
        <v>437</v>
      </c>
      <c r="I26" s="22">
        <v>968</v>
      </c>
      <c r="J26" s="22">
        <v>4993</v>
      </c>
      <c r="K26" s="21">
        <v>374</v>
      </c>
      <c r="L26" s="22">
        <v>797</v>
      </c>
      <c r="M26" s="11">
        <v>3674</v>
      </c>
    </row>
    <row r="27" spans="1:13" ht="12.75" customHeight="1" x14ac:dyDescent="0.2">
      <c r="A27" s="93"/>
      <c r="B27" s="14">
        <v>1</v>
      </c>
      <c r="C27" s="15">
        <v>1</v>
      </c>
      <c r="D27" s="16">
        <v>1</v>
      </c>
      <c r="E27" s="20">
        <v>3.2680000000000001E-2</v>
      </c>
      <c r="F27" s="17">
        <v>3.1390000000000001E-2</v>
      </c>
      <c r="G27" s="18">
        <v>1.7309999999999999E-2</v>
      </c>
      <c r="H27" s="17">
        <v>0.17205000000000001</v>
      </c>
      <c r="I27" s="17">
        <v>0.14265</v>
      </c>
      <c r="J27" s="17">
        <v>0.11447</v>
      </c>
      <c r="K27" s="20">
        <v>0.85584000000000005</v>
      </c>
      <c r="L27" s="17">
        <v>0.82335000000000003</v>
      </c>
      <c r="M27" s="19">
        <v>0.73582999999999998</v>
      </c>
    </row>
    <row r="28" spans="1:13" ht="12.75" customHeight="1" x14ac:dyDescent="0.2">
      <c r="A28" s="93" t="s">
        <v>25</v>
      </c>
      <c r="B28" s="21">
        <v>1190</v>
      </c>
      <c r="C28" s="22">
        <v>3652</v>
      </c>
      <c r="D28" s="23">
        <v>22931</v>
      </c>
      <c r="E28" s="21">
        <v>4</v>
      </c>
      <c r="F28" s="22">
        <v>8</v>
      </c>
      <c r="G28" s="23">
        <v>24</v>
      </c>
      <c r="H28" s="22">
        <v>48</v>
      </c>
      <c r="I28" s="22">
        <v>127</v>
      </c>
      <c r="J28" s="22">
        <v>995</v>
      </c>
      <c r="K28" s="21">
        <v>32</v>
      </c>
      <c r="L28" s="22">
        <v>77</v>
      </c>
      <c r="M28" s="11">
        <v>813</v>
      </c>
    </row>
    <row r="29" spans="1:13" ht="12.75" customHeight="1" x14ac:dyDescent="0.2">
      <c r="A29" s="93"/>
      <c r="B29" s="14">
        <v>1</v>
      </c>
      <c r="C29" s="15">
        <v>1</v>
      </c>
      <c r="D29" s="16">
        <v>1</v>
      </c>
      <c r="E29" s="20">
        <v>3.3600000000000001E-3</v>
      </c>
      <c r="F29" s="17">
        <v>2.1900000000000001E-3</v>
      </c>
      <c r="G29" s="18">
        <v>1.0499999999999999E-3</v>
      </c>
      <c r="H29" s="17">
        <v>4.0340000000000001E-2</v>
      </c>
      <c r="I29" s="17">
        <v>3.4779999999999998E-2</v>
      </c>
      <c r="J29" s="17">
        <v>4.3389999999999998E-2</v>
      </c>
      <c r="K29" s="20">
        <v>0.66666999999999998</v>
      </c>
      <c r="L29" s="17">
        <v>0.60629999999999995</v>
      </c>
      <c r="M29" s="19">
        <v>0.81708999999999998</v>
      </c>
    </row>
    <row r="30" spans="1:13" ht="12.75" customHeight="1" x14ac:dyDescent="0.2">
      <c r="A30" s="93" t="s">
        <v>26</v>
      </c>
      <c r="B30" s="21">
        <v>1667</v>
      </c>
      <c r="C30" s="22">
        <v>4804</v>
      </c>
      <c r="D30" s="23">
        <v>19351</v>
      </c>
      <c r="E30" s="21">
        <v>61</v>
      </c>
      <c r="F30" s="22">
        <v>187</v>
      </c>
      <c r="G30" s="23">
        <v>456</v>
      </c>
      <c r="H30" s="22">
        <v>152</v>
      </c>
      <c r="I30" s="22">
        <v>303</v>
      </c>
      <c r="J30" s="22">
        <v>2175</v>
      </c>
      <c r="K30" s="21">
        <v>115</v>
      </c>
      <c r="L30" s="22">
        <v>226</v>
      </c>
      <c r="M30" s="11">
        <v>1208</v>
      </c>
    </row>
    <row r="31" spans="1:13" ht="12.75" customHeight="1" x14ac:dyDescent="0.2">
      <c r="A31" s="93"/>
      <c r="B31" s="14">
        <v>1</v>
      </c>
      <c r="C31" s="15">
        <v>1</v>
      </c>
      <c r="D31" s="16">
        <v>1</v>
      </c>
      <c r="E31" s="20">
        <v>3.6589999999999998E-2</v>
      </c>
      <c r="F31" s="17">
        <v>3.8929999999999999E-2</v>
      </c>
      <c r="G31" s="18">
        <v>2.3560000000000001E-2</v>
      </c>
      <c r="H31" s="17">
        <v>9.1179999999999997E-2</v>
      </c>
      <c r="I31" s="17">
        <v>6.3070000000000001E-2</v>
      </c>
      <c r="J31" s="17">
        <v>0.1124</v>
      </c>
      <c r="K31" s="20">
        <v>0.75658000000000003</v>
      </c>
      <c r="L31" s="17">
        <v>0.74587000000000003</v>
      </c>
      <c r="M31" s="19">
        <v>0.5554</v>
      </c>
    </row>
    <row r="32" spans="1:13" ht="12.75" customHeight="1" x14ac:dyDescent="0.2">
      <c r="A32" s="93" t="s">
        <v>27</v>
      </c>
      <c r="B32" s="21">
        <v>756</v>
      </c>
      <c r="C32" s="22">
        <v>2192</v>
      </c>
      <c r="D32" s="23">
        <v>8380</v>
      </c>
      <c r="E32" s="21">
        <v>20</v>
      </c>
      <c r="F32" s="22">
        <v>47</v>
      </c>
      <c r="G32" s="23">
        <v>135</v>
      </c>
      <c r="H32" s="22">
        <v>80</v>
      </c>
      <c r="I32" s="22">
        <v>173</v>
      </c>
      <c r="J32" s="22">
        <v>504</v>
      </c>
      <c r="K32" s="21">
        <v>52</v>
      </c>
      <c r="L32" s="22">
        <v>104</v>
      </c>
      <c r="M32" s="11">
        <v>283</v>
      </c>
    </row>
    <row r="33" spans="1:13" ht="12.75" customHeight="1" x14ac:dyDescent="0.2">
      <c r="A33" s="93"/>
      <c r="B33" s="14">
        <v>1</v>
      </c>
      <c r="C33" s="15">
        <v>1</v>
      </c>
      <c r="D33" s="16">
        <v>1</v>
      </c>
      <c r="E33" s="20">
        <v>2.6460000000000001E-2</v>
      </c>
      <c r="F33" s="17">
        <v>2.1440000000000001E-2</v>
      </c>
      <c r="G33" s="18">
        <v>1.6109999999999999E-2</v>
      </c>
      <c r="H33" s="17">
        <v>0.10582</v>
      </c>
      <c r="I33" s="17">
        <v>7.8920000000000004E-2</v>
      </c>
      <c r="J33" s="17">
        <v>6.0139999999999999E-2</v>
      </c>
      <c r="K33" s="20">
        <v>0.65</v>
      </c>
      <c r="L33" s="17">
        <v>0.60116000000000003</v>
      </c>
      <c r="M33" s="19">
        <v>0.56150999999999995</v>
      </c>
    </row>
    <row r="34" spans="1:13" ht="12.75" customHeight="1" x14ac:dyDescent="0.2">
      <c r="A34" s="93" t="s">
        <v>28</v>
      </c>
      <c r="B34" s="21">
        <v>2213</v>
      </c>
      <c r="C34" s="22">
        <v>5571</v>
      </c>
      <c r="D34" s="23">
        <v>51751</v>
      </c>
      <c r="E34" s="21">
        <v>37</v>
      </c>
      <c r="F34" s="22">
        <v>84</v>
      </c>
      <c r="G34" s="23">
        <v>219</v>
      </c>
      <c r="H34" s="22">
        <v>197</v>
      </c>
      <c r="I34" s="22">
        <v>462</v>
      </c>
      <c r="J34" s="22">
        <v>2742</v>
      </c>
      <c r="K34" s="21">
        <v>150</v>
      </c>
      <c r="L34" s="22">
        <v>336</v>
      </c>
      <c r="M34" s="11">
        <v>1673</v>
      </c>
    </row>
    <row r="35" spans="1:13" ht="12.75" customHeight="1" x14ac:dyDescent="0.2">
      <c r="A35" s="93"/>
      <c r="B35" s="14">
        <v>1</v>
      </c>
      <c r="C35" s="15">
        <v>1</v>
      </c>
      <c r="D35" s="16">
        <v>1</v>
      </c>
      <c r="E35" s="20">
        <v>1.6719999999999999E-2</v>
      </c>
      <c r="F35" s="17">
        <v>1.508E-2</v>
      </c>
      <c r="G35" s="18">
        <v>4.2300000000000003E-3</v>
      </c>
      <c r="H35" s="17">
        <v>8.9020000000000002E-2</v>
      </c>
      <c r="I35" s="17">
        <v>8.2930000000000004E-2</v>
      </c>
      <c r="J35" s="17">
        <v>5.2979999999999999E-2</v>
      </c>
      <c r="K35" s="20">
        <v>0.76141999999999999</v>
      </c>
      <c r="L35" s="17">
        <v>0.72726999999999997</v>
      </c>
      <c r="M35" s="19">
        <v>0.61014000000000002</v>
      </c>
    </row>
    <row r="36" spans="1:13" ht="12.75" customHeight="1" x14ac:dyDescent="0.2">
      <c r="A36" s="94" t="s">
        <v>29</v>
      </c>
      <c r="B36" s="21">
        <v>1034</v>
      </c>
      <c r="C36" s="22">
        <v>2309</v>
      </c>
      <c r="D36" s="23">
        <v>12642</v>
      </c>
      <c r="E36" s="21">
        <v>50</v>
      </c>
      <c r="F36" s="22">
        <v>69</v>
      </c>
      <c r="G36" s="23">
        <v>168</v>
      </c>
      <c r="H36" s="22">
        <v>94</v>
      </c>
      <c r="I36" s="22">
        <v>190</v>
      </c>
      <c r="J36" s="22">
        <v>496</v>
      </c>
      <c r="K36" s="21">
        <v>59</v>
      </c>
      <c r="L36" s="22">
        <v>117</v>
      </c>
      <c r="M36" s="11">
        <v>263</v>
      </c>
    </row>
    <row r="37" spans="1:13" ht="12.75" customHeight="1" x14ac:dyDescent="0.2">
      <c r="A37" s="95"/>
      <c r="B37" s="26">
        <v>1</v>
      </c>
      <c r="C37" s="27">
        <v>1</v>
      </c>
      <c r="D37" s="28">
        <v>1</v>
      </c>
      <c r="E37" s="32">
        <v>4.836E-2</v>
      </c>
      <c r="F37" s="29">
        <v>2.988E-2</v>
      </c>
      <c r="G37" s="30">
        <v>1.329E-2</v>
      </c>
      <c r="H37" s="29">
        <v>9.0910000000000005E-2</v>
      </c>
      <c r="I37" s="29">
        <v>8.2290000000000002E-2</v>
      </c>
      <c r="J37" s="29">
        <v>3.9230000000000001E-2</v>
      </c>
      <c r="K37" s="32">
        <v>0.62766</v>
      </c>
      <c r="L37" s="29">
        <v>0.61578999999999995</v>
      </c>
      <c r="M37" s="31">
        <v>0.53024000000000004</v>
      </c>
    </row>
    <row r="38" spans="1:13" ht="12.75" customHeight="1" x14ac:dyDescent="0.2">
      <c r="A38" s="96" t="s">
        <v>30</v>
      </c>
      <c r="B38" s="33">
        <v>68195</v>
      </c>
      <c r="C38" s="34">
        <v>158359</v>
      </c>
      <c r="D38" s="35">
        <v>1169281</v>
      </c>
      <c r="E38" s="33">
        <v>3773</v>
      </c>
      <c r="F38" s="34">
        <v>8284</v>
      </c>
      <c r="G38" s="35">
        <v>36195</v>
      </c>
      <c r="H38" s="34">
        <v>10491</v>
      </c>
      <c r="I38" s="34">
        <v>21814</v>
      </c>
      <c r="J38" s="34">
        <v>185043</v>
      </c>
      <c r="K38" s="33">
        <v>8311</v>
      </c>
      <c r="L38" s="34">
        <v>16775</v>
      </c>
      <c r="M38" s="61">
        <v>131415</v>
      </c>
    </row>
    <row r="39" spans="1:13" ht="12.75" customHeight="1" thickBot="1" x14ac:dyDescent="0.25">
      <c r="A39" s="97"/>
      <c r="B39" s="62">
        <v>1</v>
      </c>
      <c r="C39" s="63">
        <v>1</v>
      </c>
      <c r="D39" s="64">
        <v>1</v>
      </c>
      <c r="E39" s="65">
        <v>5.5329999999999997E-2</v>
      </c>
      <c r="F39" s="66">
        <v>5.2310000000000002E-2</v>
      </c>
      <c r="G39" s="67">
        <v>3.0949999999999998E-2</v>
      </c>
      <c r="H39" s="66">
        <v>0.15384</v>
      </c>
      <c r="I39" s="66">
        <v>0.13775000000000001</v>
      </c>
      <c r="J39" s="66">
        <v>0.15825</v>
      </c>
      <c r="K39" s="65">
        <v>0.79220000000000002</v>
      </c>
      <c r="L39" s="66">
        <v>0.76900000000000002</v>
      </c>
      <c r="M39" s="68">
        <v>0.71018999999999999</v>
      </c>
    </row>
    <row r="40" spans="1:13" s="7" customFormat="1" x14ac:dyDescent="0.2"/>
    <row r="41" spans="1:13" s="47" customFormat="1" ht="11.25" x14ac:dyDescent="0.2">
      <c r="A41" s="47" t="str">
        <f>"Anmerkungen. Datengrundlage: Volkshochschul-Statistik "&amp;[1]Hilfswerte!B1&amp;"; Basis: "&amp;[1]Tabelle1!$C$36&amp;" vhs."</f>
        <v>Anmerkungen. Datengrundlage: Volkshochschul-Statistik 2022; Basis: 826 vhs.</v>
      </c>
    </row>
    <row r="42" spans="1:13" s="47" customFormat="1" ht="11.25" x14ac:dyDescent="0.2">
      <c r="A42" s="47" t="s">
        <v>40</v>
      </c>
    </row>
    <row r="43" spans="1:13" s="7" customFormat="1" x14ac:dyDescent="0.2"/>
    <row r="44" spans="1:13" s="7" customFormat="1" x14ac:dyDescent="0.2">
      <c r="A44" s="47" t="str">
        <f>[1]Tabelle1!$A$41</f>
        <v>Siehe Bericht: Ortmanns, V., Huntemann, H., Lux, T. &amp; Bachem, A. (2024): Volkshochschul-Statistik – 61. Folge, Berichtsjahr 2022 (Version 1.1.0).</v>
      </c>
    </row>
    <row r="45" spans="1:13" s="7" customFormat="1" x14ac:dyDescent="0.2">
      <c r="A45" s="50" t="s">
        <v>31</v>
      </c>
    </row>
    <row r="46" spans="1:13" s="7" customFormat="1" x14ac:dyDescent="0.2"/>
    <row r="47" spans="1:13" s="7" customFormat="1" x14ac:dyDescent="0.2">
      <c r="A47" s="51" t="s">
        <v>32</v>
      </c>
    </row>
  </sheetData>
  <mergeCells count="25">
    <mergeCell ref="A1:M1"/>
    <mergeCell ref="A2:A5"/>
    <mergeCell ref="B2:D4"/>
    <mergeCell ref="E2:M2"/>
    <mergeCell ref="E3:G4"/>
    <mergeCell ref="H3:M3"/>
    <mergeCell ref="H4:J4"/>
    <mergeCell ref="K4:M4"/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30:A31"/>
    <mergeCell ref="A32:A33"/>
    <mergeCell ref="A34:A35"/>
    <mergeCell ref="A36:A37"/>
    <mergeCell ref="A38:A39"/>
  </mergeCells>
  <conditionalFormatting sqref="A7 A9 A11 A13 A15 A17 A19 A21 A23 A25 A27 A29 A31 A33 A35 A37">
    <cfRule type="cellIs" dxfId="35" priority="35" stopIfTrue="1" operator="lessThan">
      <formula>0.0005</formula>
    </cfRule>
    <cfRule type="cellIs" dxfId="34" priority="34" stopIfTrue="1" operator="equal">
      <formula>1</formula>
    </cfRule>
  </conditionalFormatting>
  <conditionalFormatting sqref="A6:M6">
    <cfRule type="cellIs" dxfId="33" priority="33" stopIfTrue="1" operator="equal">
      <formula>0</formula>
    </cfRule>
  </conditionalFormatting>
  <conditionalFormatting sqref="A10:M10">
    <cfRule type="cellIs" dxfId="32" priority="29" stopIfTrue="1" operator="equal">
      <formula>0</formula>
    </cfRule>
  </conditionalFormatting>
  <conditionalFormatting sqref="A12:M12">
    <cfRule type="cellIs" dxfId="31" priority="27" stopIfTrue="1" operator="equal">
      <formula>0</formula>
    </cfRule>
  </conditionalFormatting>
  <conditionalFormatting sqref="A14:M14">
    <cfRule type="cellIs" dxfId="30" priority="25" stopIfTrue="1" operator="equal">
      <formula>0</formula>
    </cfRule>
  </conditionalFormatting>
  <conditionalFormatting sqref="A16:M16">
    <cfRule type="cellIs" dxfId="29" priority="23" stopIfTrue="1" operator="equal">
      <formula>0</formula>
    </cfRule>
  </conditionalFormatting>
  <conditionalFormatting sqref="A18:M18">
    <cfRule type="cellIs" dxfId="28" priority="21" stopIfTrue="1" operator="equal">
      <formula>0</formula>
    </cfRule>
  </conditionalFormatting>
  <conditionalFormatting sqref="A20:M20">
    <cfRule type="cellIs" dxfId="27" priority="19" stopIfTrue="1" operator="equal">
      <formula>0</formula>
    </cfRule>
  </conditionalFormatting>
  <conditionalFormatting sqref="A22:M22">
    <cfRule type="cellIs" dxfId="26" priority="17" stopIfTrue="1" operator="equal">
      <formula>0</formula>
    </cfRule>
  </conditionalFormatting>
  <conditionalFormatting sqref="A24:M24">
    <cfRule type="cellIs" dxfId="25" priority="15" stopIfTrue="1" operator="equal">
      <formula>0</formula>
    </cfRule>
  </conditionalFormatting>
  <conditionalFormatting sqref="A26:M26">
    <cfRule type="cellIs" dxfId="24" priority="13" stopIfTrue="1" operator="equal">
      <formula>0</formula>
    </cfRule>
  </conditionalFormatting>
  <conditionalFormatting sqref="A28:M28">
    <cfRule type="cellIs" dxfId="23" priority="11" stopIfTrue="1" operator="equal">
      <formula>0</formula>
    </cfRule>
  </conditionalFormatting>
  <conditionalFormatting sqref="A30:M30">
    <cfRule type="cellIs" dxfId="22" priority="9" stopIfTrue="1" operator="equal">
      <formula>0</formula>
    </cfRule>
  </conditionalFormatting>
  <conditionalFormatting sqref="A32:M32">
    <cfRule type="cellIs" dxfId="21" priority="7" stopIfTrue="1" operator="equal">
      <formula>0</formula>
    </cfRule>
  </conditionalFormatting>
  <conditionalFormatting sqref="A34:M34">
    <cfRule type="cellIs" dxfId="20" priority="5" stopIfTrue="1" operator="equal">
      <formula>0</formula>
    </cfRule>
  </conditionalFormatting>
  <conditionalFormatting sqref="A36:M36">
    <cfRule type="cellIs" dxfId="19" priority="3" stopIfTrue="1" operator="equal">
      <formula>0</formula>
    </cfRule>
  </conditionalFormatting>
  <conditionalFormatting sqref="B8:M8">
    <cfRule type="cellIs" dxfId="18" priority="31" stopIfTrue="1" operator="equal">
      <formula>0</formula>
    </cfRule>
  </conditionalFormatting>
  <conditionalFormatting sqref="B38:M38">
    <cfRule type="cellIs" dxfId="17" priority="1" stopIfTrue="1" operator="equal">
      <formula>0</formula>
    </cfRule>
  </conditionalFormatting>
  <conditionalFormatting sqref="E7:M7">
    <cfRule type="cellIs" dxfId="16" priority="36" stopIfTrue="1" operator="lessThan">
      <formula>0.0005</formula>
    </cfRule>
  </conditionalFormatting>
  <conditionalFormatting sqref="E9:M9">
    <cfRule type="cellIs" dxfId="15" priority="32" stopIfTrue="1" operator="lessThan">
      <formula>0.0005</formula>
    </cfRule>
  </conditionalFormatting>
  <conditionalFormatting sqref="E11:M11">
    <cfRule type="cellIs" dxfId="14" priority="30" stopIfTrue="1" operator="lessThan">
      <formula>0.0005</formula>
    </cfRule>
  </conditionalFormatting>
  <conditionalFormatting sqref="E13:M13">
    <cfRule type="cellIs" dxfId="13" priority="28" stopIfTrue="1" operator="lessThan">
      <formula>0.0005</formula>
    </cfRule>
  </conditionalFormatting>
  <conditionalFormatting sqref="E15:M15">
    <cfRule type="cellIs" dxfId="12" priority="26" stopIfTrue="1" operator="lessThan">
      <formula>0.0005</formula>
    </cfRule>
  </conditionalFormatting>
  <conditionalFormatting sqref="E17:M17">
    <cfRule type="cellIs" dxfId="11" priority="24" stopIfTrue="1" operator="lessThan">
      <formula>0.0005</formula>
    </cfRule>
  </conditionalFormatting>
  <conditionalFormatting sqref="E19:M19">
    <cfRule type="cellIs" dxfId="10" priority="22" stopIfTrue="1" operator="lessThan">
      <formula>0.0005</formula>
    </cfRule>
  </conditionalFormatting>
  <conditionalFormatting sqref="E21:M21">
    <cfRule type="cellIs" dxfId="9" priority="20" stopIfTrue="1" operator="lessThan">
      <formula>0.0005</formula>
    </cfRule>
  </conditionalFormatting>
  <conditionalFormatting sqref="E23:M23">
    <cfRule type="cellIs" dxfId="8" priority="18" stopIfTrue="1" operator="lessThan">
      <formula>0.0005</formula>
    </cfRule>
  </conditionalFormatting>
  <conditionalFormatting sqref="E25:M25">
    <cfRule type="cellIs" dxfId="7" priority="16" stopIfTrue="1" operator="lessThan">
      <formula>0.0005</formula>
    </cfRule>
  </conditionalFormatting>
  <conditionalFormatting sqref="E27:M27">
    <cfRule type="cellIs" dxfId="6" priority="14" stopIfTrue="1" operator="lessThan">
      <formula>0.0005</formula>
    </cfRule>
  </conditionalFormatting>
  <conditionalFormatting sqref="E29:M29">
    <cfRule type="cellIs" dxfId="5" priority="12" stopIfTrue="1" operator="lessThan">
      <formula>0.0005</formula>
    </cfRule>
  </conditionalFormatting>
  <conditionalFormatting sqref="E31:M31">
    <cfRule type="cellIs" dxfId="4" priority="10" stopIfTrue="1" operator="lessThan">
      <formula>0.0005</formula>
    </cfRule>
  </conditionalFormatting>
  <conditionalFormatting sqref="E33:M33">
    <cfRule type="cellIs" dxfId="3" priority="8" stopIfTrue="1" operator="lessThan">
      <formula>0.0005</formula>
    </cfRule>
  </conditionalFormatting>
  <conditionalFormatting sqref="E35:M35">
    <cfRule type="cellIs" dxfId="2" priority="6" stopIfTrue="1" operator="lessThan">
      <formula>0.0005</formula>
    </cfRule>
  </conditionalFormatting>
  <conditionalFormatting sqref="E37:M37">
    <cfRule type="cellIs" dxfId="1" priority="4" stopIfTrue="1" operator="lessThan">
      <formula>0.0005</formula>
    </cfRule>
  </conditionalFormatting>
  <conditionalFormatting sqref="E39:M39">
    <cfRule type="cellIs" dxfId="0" priority="2" stopIfTrue="1" operator="lessThan">
      <formula>0.0005</formula>
    </cfRule>
  </conditionalFormatting>
  <hyperlinks>
    <hyperlink ref="A45" r:id="rId1" xr:uid="{4E2EB176-AC35-40C0-8670-32FCB686891D}"/>
    <hyperlink ref="A47" r:id="rId2" xr:uid="{A012EAA8-07CA-470B-9203-2ABB864FFFF2}"/>
  </hyperlinks>
  <pageMargins left="0.7" right="0.7" top="0.78740157499999996" bottom="0.78740157499999996" header="0.3" footer="0.3"/>
  <pageSetup paperSize="9" scale="72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 17</vt:lpstr>
      <vt:lpstr>Tabelle 17.1</vt:lpstr>
      <vt:lpstr>'Tabelle 17'!Druckbereich</vt:lpstr>
      <vt:lpstr>'Tabelle 17.1'!Druckbereich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2024-03-14T09:02:56Z</dcterms:created>
  <dcterms:modified xsi:type="dcterms:W3CDTF">2024-03-18T11:23:05Z</dcterms:modified>
</cp:coreProperties>
</file>