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401B1A62-72A5-4D5F-8D1D-2B839338B539}" xr6:coauthVersionLast="47" xr6:coauthVersionMax="47" xr10:uidLastSave="{00000000-0000-0000-0000-000000000000}"/>
  <bookViews>
    <workbookView xWindow="28680" yWindow="-120" windowWidth="29040" windowHeight="17640" xr2:uid="{7266352B-CD45-4F90-BB05-BE8208674C91}"/>
  </bookViews>
  <sheets>
    <sheet name="Tabelle 29" sheetId="1" r:id="rId1"/>
  </sheets>
  <externalReferences>
    <externalReference r:id="rId2"/>
  </externalReferences>
  <definedNames>
    <definedName name="_xlnm.Print_Area" localSheetId="0">'Tabelle 29'!$A$1:$AL$48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5" i="1" l="1"/>
  <c r="T45" i="1"/>
  <c r="K45" i="1"/>
  <c r="A45" i="1"/>
  <c r="AC41" i="1"/>
  <c r="T41" i="1"/>
  <c r="K41" i="1"/>
  <c r="A41" i="1"/>
  <c r="AC1" i="1"/>
  <c r="T1" i="1"/>
  <c r="K1" i="1"/>
  <c r="A1" i="1"/>
</calcChain>
</file>

<file path=xl/sharedStrings.xml><?xml version="1.0" encoding="utf-8"?>
<sst xmlns="http://schemas.openxmlformats.org/spreadsheetml/2006/main" count="211" uniqueCount="39">
  <si>
    <t>Land</t>
  </si>
  <si>
    <r>
      <t>Insgesamt</t>
    </r>
    <r>
      <rPr>
        <b/>
        <vertAlign val="superscript"/>
        <sz val="10"/>
        <rFont val="Arial"/>
        <family val="2"/>
      </rPr>
      <t>a</t>
    </r>
  </si>
  <si>
    <r>
      <t>Programmbereiche</t>
    </r>
    <r>
      <rPr>
        <b/>
        <vertAlign val="superscript"/>
        <sz val="9"/>
        <rFont val="Arial"/>
        <family val="2"/>
      </rPr>
      <t>b</t>
    </r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</si>
  <si>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</si>
  <si>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</si>
  <si>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</si>
  <si>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</si>
  <si>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</si>
  <si>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</si>
  <si>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</si>
  <si>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 xml:space="preserve"> </t>
  </si>
  <si>
    <t>davon</t>
  </si>
  <si>
    <t>Kurse</t>
  </si>
  <si>
    <t>Einzel- veran-staltungen</t>
  </si>
  <si>
    <t>Studien- fahrten/
-reisen</t>
  </si>
  <si>
    <t>Veran-staltungen für Weiter-bildungs-personal</t>
  </si>
  <si>
    <t>Einzel- veran- stal- tungen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</si>
  <si>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</si>
  <si>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</si>
  <si>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</si>
  <si>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</si>
  <si>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</si>
  <si>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</si>
  <si>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</si>
  <si>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</si>
  <si>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</si>
  <si>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</si>
  <si>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</si>
  <si>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</si>
  <si>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</si>
  <si>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</si>
  <si>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</si>
  <si>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</si>
  <si>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</si>
  <si>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</si>
  <si>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vertAlign val="superscript"/>
        <sz val="8"/>
        <rFont val="Arial"/>
        <family val="2"/>
      </rPr>
      <t xml:space="preserve">a </t>
    </r>
    <r>
      <rPr>
        <sz val="8"/>
        <rFont val="Arial"/>
        <family val="2"/>
      </rPr>
      <t>Die Spalte „Insgesamt“ enthält auch alle Veranstaltungen für Weiterbildungspersonal.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</si>
  <si>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Programmbereiche ohne zugeordnete Veranstaltungen für Weiterbildungspersonal (siehe Tabelle 21). </t>
    </r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</si>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</sst>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4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left" vertical="top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2" fillId="2" borderId="0" xfId="2" applyFont="1" applyFill="1" applyAlignment="1">
      <alignment horizontal="left" vertical="top"/>
    </xf>
    <xf numFmtId="0" fontId="3" fillId="3" borderId="10" xfId="2" applyFont="1" applyFill="1" applyBorder="1" applyAlignment="1">
      <alignment horizontal="left" vertical="center"/>
    </xf>
    <xf numFmtId="0" fontId="3" fillId="3" borderId="11" xfId="2" applyFont="1" applyFill="1" applyBorder="1" applyAlignment="1">
      <alignment horizontal="center" vertical="top" wrapText="1"/>
    </xf>
    <xf numFmtId="0" fontId="3" fillId="3" borderId="0" xfId="2" applyFont="1" applyFill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0" fontId="3" fillId="3" borderId="13" xfId="2" applyFont="1" applyFill="1" applyBorder="1" applyAlignment="1">
      <alignment horizontal="center" vertical="top" wrapText="1"/>
    </xf>
    <xf numFmtId="0" fontId="3" fillId="3" borderId="16" xfId="2" applyFont="1" applyFill="1" applyBorder="1" applyAlignment="1">
      <alignment horizontal="center" vertical="top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3" fillId="3" borderId="19" xfId="2" applyFont="1" applyFill="1" applyBorder="1" applyAlignment="1">
      <alignment horizontal="center" vertical="top" wrapText="1"/>
    </xf>
    <xf numFmtId="0" fontId="3" fillId="3" borderId="20" xfId="2" applyFont="1" applyFill="1" applyBorder="1" applyAlignment="1">
      <alignment horizontal="center" vertical="top" wrapText="1"/>
    </xf>
    <xf numFmtId="0" fontId="3" fillId="3" borderId="0" xfId="2" applyFont="1" applyFill="1" applyAlignment="1">
      <alignment horizontal="center" vertical="top" wrapText="1"/>
    </xf>
    <xf numFmtId="0" fontId="3" fillId="3" borderId="21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3" borderId="22" xfId="2" applyFont="1" applyFill="1" applyBorder="1" applyAlignment="1">
      <alignment horizontal="left" vertical="center"/>
    </xf>
    <xf numFmtId="0" fontId="1" fillId="3" borderId="23" xfId="2" applyFill="1" applyBorder="1" applyAlignment="1">
      <alignment vertical="top"/>
    </xf>
    <xf numFmtId="0" fontId="6" fillId="3" borderId="18" xfId="2" applyFont="1" applyFill="1" applyBorder="1" applyAlignment="1">
      <alignment horizontal="center" vertical="top" wrapText="1"/>
    </xf>
    <xf numFmtId="0" fontId="6" fillId="3" borderId="24" xfId="2" applyFont="1" applyFill="1" applyBorder="1" applyAlignment="1">
      <alignment horizontal="center" vertical="top" wrapText="1"/>
    </xf>
    <xf numFmtId="0" fontId="6" fillId="3" borderId="25" xfId="2" applyFont="1" applyFill="1" applyBorder="1" applyAlignment="1">
      <alignment horizontal="center" vertical="top" wrapText="1"/>
    </xf>
    <xf numFmtId="0" fontId="6" fillId="3" borderId="23" xfId="2" applyFont="1" applyFill="1" applyBorder="1" applyAlignment="1">
      <alignment horizontal="center" vertical="top" wrapText="1"/>
    </xf>
    <xf numFmtId="0" fontId="1" fillId="3" borderId="26" xfId="2" applyFill="1" applyBorder="1" applyAlignment="1">
      <alignment vertical="top"/>
    </xf>
    <xf numFmtId="0" fontId="6" fillId="3" borderId="27" xfId="2" applyFont="1" applyFill="1" applyBorder="1" applyAlignment="1">
      <alignment horizontal="center" vertical="top" wrapText="1"/>
    </xf>
    <xf numFmtId="0" fontId="1" fillId="3" borderId="19" xfId="2" applyFill="1" applyBorder="1" applyAlignment="1">
      <alignment vertical="top"/>
    </xf>
    <xf numFmtId="0" fontId="1" fillId="3" borderId="25" xfId="2" applyFill="1" applyBorder="1" applyAlignment="1">
      <alignment vertical="top"/>
    </xf>
    <xf numFmtId="0" fontId="1" fillId="2" borderId="0" xfId="2" applyFill="1"/>
    <xf numFmtId="0" fontId="1" fillId="0" borderId="0" xfId="2"/>
    <xf numFmtId="3" fontId="3" fillId="0" borderId="28" xfId="2" applyNumberFormat="1" applyFont="1" applyBorder="1" applyAlignment="1">
      <alignment horizontal="left" vertical="center" wrapText="1"/>
    </xf>
    <xf numFmtId="3" fontId="6" fillId="0" borderId="17" xfId="2" applyNumberFormat="1" applyFont="1" applyBorder="1" applyAlignment="1">
      <alignment horizontal="right" vertical="center" wrapText="1"/>
    </xf>
    <xf numFmtId="3" fontId="6" fillId="0" borderId="29" xfId="2" applyNumberFormat="1" applyFont="1" applyBorder="1" applyAlignment="1">
      <alignment horizontal="right" vertical="center" wrapText="1"/>
    </xf>
    <xf numFmtId="3" fontId="6" fillId="0" borderId="0" xfId="2" applyNumberFormat="1" applyFont="1" applyAlignment="1">
      <alignment horizontal="right" vertical="center" wrapText="1"/>
    </xf>
    <xf numFmtId="3" fontId="6" fillId="0" borderId="11" xfId="2" applyNumberFormat="1" applyFont="1" applyBorder="1" applyAlignment="1">
      <alignment horizontal="right" vertical="center" wrapText="1"/>
    </xf>
    <xf numFmtId="3" fontId="6" fillId="0" borderId="12" xfId="2" applyNumberFormat="1" applyFont="1" applyBorder="1" applyAlignment="1">
      <alignment horizontal="right" vertical="center" wrapText="1"/>
    </xf>
    <xf numFmtId="3" fontId="6" fillId="0" borderId="30" xfId="2" applyNumberFormat="1" applyFont="1" applyBorder="1" applyAlignment="1">
      <alignment horizontal="right" vertical="center" wrapText="1"/>
    </xf>
    <xf numFmtId="3" fontId="3" fillId="0" borderId="31" xfId="2" applyNumberFormat="1" applyFont="1" applyBorder="1" applyAlignment="1">
      <alignment horizontal="left" vertical="center" wrapText="1"/>
    </xf>
    <xf numFmtId="3" fontId="3" fillId="0" borderId="10" xfId="2" applyNumberFormat="1" applyFont="1" applyBorder="1" applyAlignment="1">
      <alignment horizontal="left" vertical="center" wrapText="1"/>
    </xf>
    <xf numFmtId="3" fontId="1" fillId="2" borderId="0" xfId="2" applyNumberFormat="1" applyFill="1"/>
    <xf numFmtId="3" fontId="1" fillId="0" borderId="0" xfId="2" applyNumberFormat="1"/>
    <xf numFmtId="9" fontId="7" fillId="0" borderId="32" xfId="2" applyNumberFormat="1" applyFont="1" applyBorder="1" applyAlignment="1">
      <alignment horizontal="right" vertical="center" wrapText="1"/>
    </xf>
    <xf numFmtId="165" fontId="7" fillId="0" borderId="33" xfId="2" applyNumberFormat="1" applyFont="1" applyBorder="1" applyAlignment="1">
      <alignment horizontal="right" vertical="center" wrapText="1"/>
    </xf>
    <xf numFmtId="165" fontId="7" fillId="0" borderId="34" xfId="2" applyNumberFormat="1" applyFont="1" applyBorder="1" applyAlignment="1">
      <alignment horizontal="right" vertical="center" wrapText="1"/>
    </xf>
    <xf numFmtId="165" fontId="7" fillId="0" borderId="11" xfId="2" applyNumberFormat="1" applyFont="1" applyBorder="1" applyAlignment="1">
      <alignment horizontal="right" vertical="center" wrapText="1"/>
    </xf>
    <xf numFmtId="165" fontId="7" fillId="0" borderId="0" xfId="2" applyNumberFormat="1" applyFont="1" applyAlignment="1">
      <alignment horizontal="right" vertical="center" wrapText="1"/>
    </xf>
    <xf numFmtId="165" fontId="7" fillId="0" borderId="12" xfId="2" applyNumberFormat="1" applyFont="1" applyBorder="1" applyAlignment="1">
      <alignment horizontal="right" vertical="center" wrapText="1"/>
    </xf>
    <xf numFmtId="9" fontId="7" fillId="0" borderId="0" xfId="2" applyNumberFormat="1" applyFont="1" applyAlignment="1">
      <alignment horizontal="right" vertical="center" wrapText="1"/>
    </xf>
    <xf numFmtId="165" fontId="7" fillId="0" borderId="30" xfId="2" applyNumberFormat="1" applyFont="1" applyBorder="1" applyAlignment="1">
      <alignment horizontal="right" vertical="center" wrapText="1"/>
    </xf>
    <xf numFmtId="9" fontId="7" fillId="0" borderId="33" xfId="2" applyNumberFormat="1" applyFont="1" applyBorder="1" applyAlignment="1">
      <alignment horizontal="right" vertical="center" wrapText="1"/>
    </xf>
    <xf numFmtId="3" fontId="6" fillId="0" borderId="35" xfId="2" applyNumberFormat="1" applyFont="1" applyBorder="1" applyAlignment="1">
      <alignment horizontal="right" vertical="center" wrapText="1"/>
    </xf>
    <xf numFmtId="3" fontId="6" fillId="0" borderId="36" xfId="2" applyNumberFormat="1" applyFont="1" applyBorder="1" applyAlignment="1">
      <alignment horizontal="right" vertical="center" wrapText="1"/>
    </xf>
    <xf numFmtId="3" fontId="6" fillId="0" borderId="37" xfId="2" applyNumberFormat="1" applyFont="1" applyBorder="1" applyAlignment="1">
      <alignment horizontal="right" vertical="center" wrapText="1"/>
    </xf>
    <xf numFmtId="3" fontId="3" fillId="0" borderId="38" xfId="2" applyNumberFormat="1" applyFont="1" applyBorder="1" applyAlignment="1">
      <alignment horizontal="left" vertical="center" wrapText="1"/>
    </xf>
    <xf numFmtId="165" fontId="7" fillId="0" borderId="39" xfId="2" applyNumberFormat="1" applyFont="1" applyBorder="1" applyAlignment="1">
      <alignment horizontal="right" vertical="center" wrapText="1"/>
    </xf>
    <xf numFmtId="9" fontId="7" fillId="0" borderId="34" xfId="2" applyNumberFormat="1" applyFont="1" applyBorder="1" applyAlignment="1">
      <alignment horizontal="right" vertical="center" wrapText="1"/>
    </xf>
    <xf numFmtId="165" fontId="7" fillId="0" borderId="40" xfId="2" applyNumberFormat="1" applyFont="1" applyBorder="1" applyAlignment="1">
      <alignment horizontal="right" vertical="center" wrapText="1"/>
    </xf>
    <xf numFmtId="3" fontId="3" fillId="0" borderId="41" xfId="2" applyNumberFormat="1" applyFont="1" applyBorder="1" applyAlignment="1">
      <alignment horizontal="left" vertical="center" wrapText="1"/>
    </xf>
    <xf numFmtId="3" fontId="3" fillId="0" borderId="22" xfId="2" applyNumberFormat="1" applyFont="1" applyBorder="1" applyAlignment="1">
      <alignment horizontal="left" vertical="center" wrapText="1"/>
    </xf>
    <xf numFmtId="9" fontId="7" fillId="0" borderId="23" xfId="2" applyNumberFormat="1" applyFont="1" applyBorder="1" applyAlignment="1">
      <alignment horizontal="right" vertical="center" wrapText="1"/>
    </xf>
    <xf numFmtId="165" fontId="7" fillId="0" borderId="25" xfId="2" applyNumberFormat="1" applyFont="1" applyBorder="1" applyAlignment="1">
      <alignment horizontal="right" vertical="center" wrapText="1"/>
    </xf>
    <xf numFmtId="165" fontId="7" fillId="0" borderId="26" xfId="2" applyNumberFormat="1" applyFont="1" applyBorder="1" applyAlignment="1">
      <alignment horizontal="right" vertical="center" wrapText="1"/>
    </xf>
    <xf numFmtId="9" fontId="7" fillId="0" borderId="17" xfId="2" applyNumberFormat="1" applyFont="1" applyBorder="1" applyAlignment="1">
      <alignment horizontal="right" vertical="center" wrapText="1"/>
    </xf>
    <xf numFmtId="3" fontId="3" fillId="0" borderId="42" xfId="2" applyNumberFormat="1" applyFont="1" applyBorder="1" applyAlignment="1">
      <alignment horizontal="left" vertical="center" wrapText="1"/>
    </xf>
    <xf numFmtId="9" fontId="7" fillId="0" borderId="43" xfId="2" applyNumberFormat="1" applyFont="1" applyBorder="1" applyAlignment="1">
      <alignment horizontal="right" vertical="center" wrapText="1"/>
    </xf>
    <xf numFmtId="165" fontId="7" fillId="0" borderId="44" xfId="2" applyNumberFormat="1" applyFont="1" applyBorder="1" applyAlignment="1">
      <alignment horizontal="right" vertical="center" wrapText="1"/>
    </xf>
    <xf numFmtId="165" fontId="7" fillId="0" borderId="1" xfId="2" applyNumberFormat="1" applyFont="1" applyBorder="1" applyAlignment="1">
      <alignment horizontal="right" vertical="center" wrapText="1"/>
    </xf>
    <xf numFmtId="165" fontId="7" fillId="0" borderId="45" xfId="2" applyNumberFormat="1" applyFont="1" applyBorder="1" applyAlignment="1">
      <alignment horizontal="right" vertical="center" wrapText="1"/>
    </xf>
    <xf numFmtId="165" fontId="7" fillId="0" borderId="46" xfId="2" applyNumberFormat="1" applyFont="1" applyBorder="1" applyAlignment="1">
      <alignment horizontal="right" vertical="center" wrapText="1"/>
    </xf>
    <xf numFmtId="9" fontId="7" fillId="0" borderId="25" xfId="2" applyNumberFormat="1" applyFont="1" applyBorder="1" applyAlignment="1">
      <alignment horizontal="right" vertical="center" wrapText="1"/>
    </xf>
    <xf numFmtId="165" fontId="7" fillId="0" borderId="47" xfId="2" applyNumberFormat="1" applyFont="1" applyBorder="1" applyAlignment="1">
      <alignment horizontal="right" vertical="center" wrapText="1"/>
    </xf>
    <xf numFmtId="9" fontId="7" fillId="0" borderId="26" xfId="2" applyNumberFormat="1" applyFont="1" applyBorder="1" applyAlignment="1">
      <alignment horizontal="right" vertical="center" wrapText="1"/>
    </xf>
    <xf numFmtId="165" fontId="7" fillId="0" borderId="48" xfId="2" applyNumberFormat="1" applyFont="1" applyBorder="1" applyAlignment="1">
      <alignment horizontal="right" vertical="center" wrapText="1"/>
    </xf>
    <xf numFmtId="3" fontId="3" fillId="0" borderId="49" xfId="2" applyNumberFormat="1" applyFont="1" applyBorder="1" applyAlignment="1">
      <alignment horizontal="left" vertical="center" wrapText="1"/>
    </xf>
    <xf numFmtId="3" fontId="8" fillId="0" borderId="17" xfId="2" applyNumberFormat="1" applyFont="1" applyBorder="1" applyAlignment="1">
      <alignment horizontal="right" vertical="center" wrapText="1"/>
    </xf>
    <xf numFmtId="3" fontId="8" fillId="0" borderId="11" xfId="2" applyNumberFormat="1" applyFont="1" applyBorder="1" applyAlignment="1">
      <alignment horizontal="right" vertical="center" wrapText="1"/>
    </xf>
    <xf numFmtId="3" fontId="8" fillId="0" borderId="0" xfId="2" applyNumberFormat="1" applyFont="1" applyAlignment="1">
      <alignment horizontal="right" vertical="center" wrapText="1"/>
    </xf>
    <xf numFmtId="3" fontId="8" fillId="0" borderId="50" xfId="2" applyNumberFormat="1" applyFont="1" applyBorder="1" applyAlignment="1">
      <alignment horizontal="right" vertical="center" wrapText="1"/>
    </xf>
    <xf numFmtId="3" fontId="8" fillId="0" borderId="13" xfId="2" applyNumberFormat="1" applyFont="1" applyBorder="1" applyAlignment="1">
      <alignment horizontal="right" vertical="center" wrapText="1"/>
    </xf>
    <xf numFmtId="3" fontId="8" fillId="0" borderId="14" xfId="2" applyNumberFormat="1" applyFont="1" applyBorder="1" applyAlignment="1">
      <alignment horizontal="right" vertical="center" wrapText="1"/>
    </xf>
    <xf numFmtId="3" fontId="8" fillId="0" borderId="16" xfId="2" applyNumberFormat="1" applyFont="1" applyBorder="1" applyAlignment="1">
      <alignment horizontal="right" vertical="center" wrapText="1"/>
    </xf>
    <xf numFmtId="3" fontId="8" fillId="0" borderId="15" xfId="2" applyNumberFormat="1" applyFont="1" applyBorder="1" applyAlignment="1">
      <alignment horizontal="right" vertical="center" wrapText="1"/>
    </xf>
    <xf numFmtId="3" fontId="8" fillId="0" borderId="12" xfId="2" applyNumberFormat="1" applyFont="1" applyBorder="1" applyAlignment="1">
      <alignment horizontal="right" vertical="center" wrapText="1"/>
    </xf>
    <xf numFmtId="3" fontId="8" fillId="0" borderId="30" xfId="2" applyNumberFormat="1" applyFont="1" applyBorder="1" applyAlignment="1">
      <alignment horizontal="right" vertical="center" wrapText="1"/>
    </xf>
    <xf numFmtId="3" fontId="3" fillId="2" borderId="0" xfId="2" applyNumberFormat="1" applyFont="1" applyFill="1" applyAlignment="1">
      <alignment horizontal="left" vertical="center" wrapText="1"/>
    </xf>
    <xf numFmtId="9" fontId="7" fillId="2" borderId="0" xfId="2" applyNumberFormat="1" applyFont="1" applyFill="1" applyAlignment="1">
      <alignment horizontal="right" vertical="center" wrapText="1"/>
    </xf>
    <xf numFmtId="165" fontId="7" fillId="2" borderId="0" xfId="2" applyNumberFormat="1" applyFont="1" applyFill="1" applyAlignment="1">
      <alignment horizontal="right" vertical="center" wrapText="1"/>
    </xf>
    <xf numFmtId="3" fontId="6" fillId="2" borderId="0" xfId="2" applyNumberFormat="1" applyFont="1" applyFill="1" applyAlignment="1">
      <alignment horizontal="left" vertical="center"/>
    </xf>
    <xf numFmtId="0" fontId="6" fillId="2" borderId="0" xfId="2" applyFont="1" applyFill="1"/>
    <xf numFmtId="0" fontId="8" fillId="2" borderId="0" xfId="2" applyFont="1" applyFill="1"/>
    <xf numFmtId="0" fontId="10" fillId="2" borderId="0" xfId="2" applyFont="1" applyFill="1"/>
    <xf numFmtId="0" fontId="12" fillId="0" borderId="0" xfId="1" applyFont="1"/>
    <xf numFmtId="0" fontId="12" fillId="2" borderId="0" xfId="1" applyFont="1" applyFill="1"/>
    <xf numFmtId="0" fontId="10" fillId="0" borderId="0" xfId="2" applyFont="1"/>
  </cellXfs>
  <cellStyles count="3">
    <cellStyle name="Link" xfId="1" builtinId="8"/>
    <cellStyle name="Standard" xfId="0" builtinId="0"/>
    <cellStyle name="Standard 3" xfId="2" xr:uid="{23A3411C-EF98-42CD-9685-B151A6CCA80B}"/>
  </cellStyles>
  <dxfs count="104"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s://doi.org/10.3278/9783763977116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s://doi.org/10.3278/978376397711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75E3-80AB-4CB4-AA79-9CA3C1E430BA}">
  <dimension ref="A1:AO48"/>
  <sheetViews>
    <sheetView tabSelected="1" view="pageBreakPreview" zoomScaleNormal="100" zoomScaleSheetLayoutView="100" zoomScalePageLayoutView="120" workbookViewId="0">
      <selection sqref="A1:J1"/>
    </sheetView>
  </sheetViews>
  <sheetFormatPr baseColWidth="10" defaultRowHeight="12.75" x14ac:dyDescent="0.2"/>
  <cols>
    <col min="1" max="1" width="13.875" style="43" customWidth="1"/>
    <col min="2" max="2" width="11.125" style="43" customWidth="1"/>
    <col min="3" max="6" width="8.25" style="43" customWidth="1"/>
    <col min="7" max="7" width="11.125" style="43" customWidth="1"/>
    <col min="8" max="10" width="8.25" style="43" customWidth="1"/>
    <col min="11" max="11" width="16.75" style="43" customWidth="1"/>
    <col min="12" max="12" width="11.125" style="43" customWidth="1"/>
    <col min="13" max="15" width="8.25" style="43" customWidth="1"/>
    <col min="16" max="16" width="11.125" style="43" customWidth="1"/>
    <col min="17" max="19" width="8.25" style="43" customWidth="1"/>
    <col min="20" max="20" width="16.625" style="43" customWidth="1"/>
    <col min="21" max="21" width="11.125" style="43" customWidth="1"/>
    <col min="22" max="24" width="8.25" style="43" customWidth="1"/>
    <col min="25" max="25" width="11.125" style="43" customWidth="1"/>
    <col min="26" max="28" width="8.25" style="43" customWidth="1"/>
    <col min="29" max="29" width="15.5" style="43" customWidth="1"/>
    <col min="30" max="30" width="11.125" style="43" customWidth="1"/>
    <col min="31" max="33" width="8.25" style="43" customWidth="1"/>
    <col min="34" max="34" width="11.125" style="107" customWidth="1"/>
    <col min="35" max="37" width="8.25" style="107" customWidth="1"/>
    <col min="38" max="38" width="2.375" style="42" customWidth="1"/>
    <col min="39" max="16384" width="11" style="43"/>
  </cols>
  <sheetData>
    <row r="1" spans="1:41" s="4" customFormat="1" ht="57.95" customHeight="1" thickBot="1" x14ac:dyDescent="0.25">
      <c r="A1" s="1" t="str">
        <f>"Tabelle 29: Struktur der Gesamtunterrichtsstunden nach Art der Veranstaltung, Ländern und Programmbereichen " &amp;[1]Hilfswerte!$B$1</f>
        <v>Tabelle 29: Struktur der Gesamtunterrichtsstunden nach Art der Veranstaltung, Ländern und Programmbereichen 2022</v>
      </c>
      <c r="B1" s="1"/>
      <c r="C1" s="1"/>
      <c r="D1" s="1"/>
      <c r="E1" s="1"/>
      <c r="F1" s="1"/>
      <c r="G1" s="1"/>
      <c r="H1" s="1"/>
      <c r="I1" s="1"/>
      <c r="J1" s="1"/>
      <c r="K1" s="1" t="str">
        <f>"noch Tabelle 29: Struktur der Gesamtunterrichtsstunden nach Art der Veranstaltung, Ländern und Programmbereichen " &amp;[1]Hilfswerte!$B$1</f>
        <v>noch Tabelle 29: Struktur der Gesamtunterrichtsstunden nach Art der Veranstaltung, Ländern und Programmbereichen 2022</v>
      </c>
      <c r="L1" s="1"/>
      <c r="M1" s="1"/>
      <c r="N1" s="1"/>
      <c r="O1" s="1"/>
      <c r="P1" s="1"/>
      <c r="Q1" s="1"/>
      <c r="R1" s="1"/>
      <c r="S1" s="1"/>
      <c r="T1" s="1" t="str">
        <f>"noch Tabelle 29: Struktur der Gesamtunterrichtsstunden nach Art der Veranstaltung, Ländern und Programmbereichen " &amp;[1]Hilfswerte!$B$1</f>
        <v>noch Tabelle 29: Struktur der Gesamtunterrichtsstunden nach Art der Veranstaltung, Ländern und Programmbereichen 2022</v>
      </c>
      <c r="U1" s="1"/>
      <c r="V1" s="1"/>
      <c r="W1" s="1"/>
      <c r="X1" s="1"/>
      <c r="Y1" s="1"/>
      <c r="Z1" s="1"/>
      <c r="AA1" s="1"/>
      <c r="AB1" s="1"/>
      <c r="AC1" s="1" t="str">
        <f>"noch Tabelle 28: Struktur der Gesamtunterrichtsstunden nach Art der Veranstaltung, Ländern und Programmbereichen " &amp;[1]Hilfswerte!$B$1</f>
        <v>noch Tabelle 28: Struktur der Gesamtunterrichtsstunden nach Art der Veranstaltung, Ländern und Programmbereichen 2022</v>
      </c>
      <c r="AD1" s="1"/>
      <c r="AE1" s="1"/>
      <c r="AF1" s="1"/>
      <c r="AG1" s="1"/>
      <c r="AH1" s="1"/>
      <c r="AI1" s="1"/>
      <c r="AJ1" s="1"/>
      <c r="AK1" s="1"/>
      <c r="AL1" s="2"/>
      <c r="AM1" s="3"/>
      <c r="AN1" s="3"/>
      <c r="AO1" s="3"/>
    </row>
    <row r="2" spans="1:41" s="4" customFormat="1" ht="14.25" customHeight="1" x14ac:dyDescent="0.2">
      <c r="A2" s="5" t="s">
        <v>0</v>
      </c>
      <c r="B2" s="6" t="s">
        <v>1</v>
      </c>
      <c r="C2" s="7"/>
      <c r="D2" s="7"/>
      <c r="E2" s="7"/>
      <c r="F2" s="8"/>
      <c r="G2" s="9" t="s">
        <v>2</v>
      </c>
      <c r="H2" s="10"/>
      <c r="I2" s="10"/>
      <c r="J2" s="10"/>
      <c r="K2" s="5" t="s">
        <v>0</v>
      </c>
      <c r="L2" s="9" t="s">
        <v>2</v>
      </c>
      <c r="M2" s="10"/>
      <c r="N2" s="10"/>
      <c r="O2" s="10"/>
      <c r="P2" s="10"/>
      <c r="Q2" s="10"/>
      <c r="R2" s="10"/>
      <c r="S2" s="11"/>
      <c r="T2" s="5" t="s">
        <v>0</v>
      </c>
      <c r="U2" s="9" t="s">
        <v>2</v>
      </c>
      <c r="V2" s="10"/>
      <c r="W2" s="10"/>
      <c r="X2" s="10"/>
      <c r="Y2" s="10"/>
      <c r="Z2" s="10"/>
      <c r="AA2" s="10"/>
      <c r="AB2" s="11"/>
      <c r="AC2" s="5" t="s">
        <v>0</v>
      </c>
      <c r="AD2" s="6" t="s">
        <v>2</v>
      </c>
      <c r="AE2" s="7"/>
      <c r="AF2" s="7"/>
      <c r="AG2" s="7"/>
      <c r="AH2" s="7"/>
      <c r="AI2" s="7"/>
      <c r="AJ2" s="7"/>
      <c r="AK2" s="12"/>
      <c r="AL2" s="13"/>
    </row>
    <row r="3" spans="1:41" s="22" customFormat="1" ht="36.75" customHeight="1" x14ac:dyDescent="0.2">
      <c r="A3" s="14"/>
      <c r="B3" s="15"/>
      <c r="C3" s="16"/>
      <c r="D3" s="16"/>
      <c r="E3" s="16"/>
      <c r="F3" s="17"/>
      <c r="G3" s="18" t="s">
        <v>3</v>
      </c>
      <c r="H3" s="19"/>
      <c r="I3" s="19"/>
      <c r="J3" s="19"/>
      <c r="K3" s="14"/>
      <c r="L3" s="18" t="s">
        <v>4</v>
      </c>
      <c r="M3" s="19"/>
      <c r="N3" s="19"/>
      <c r="O3" s="19"/>
      <c r="P3" s="18" t="s">
        <v>5</v>
      </c>
      <c r="Q3" s="19"/>
      <c r="R3" s="19"/>
      <c r="S3" s="20"/>
      <c r="T3" s="14"/>
      <c r="U3" s="18" t="s">
        <v>6</v>
      </c>
      <c r="V3" s="19"/>
      <c r="W3" s="19"/>
      <c r="X3" s="19"/>
      <c r="Y3" s="18" t="s">
        <v>7</v>
      </c>
      <c r="Z3" s="19"/>
      <c r="AA3" s="19"/>
      <c r="AB3" s="20"/>
      <c r="AC3" s="14"/>
      <c r="AD3" s="18" t="s">
        <v>8</v>
      </c>
      <c r="AE3" s="19"/>
      <c r="AF3" s="19"/>
      <c r="AG3" s="19"/>
      <c r="AH3" s="18" t="s">
        <v>9</v>
      </c>
      <c r="AI3" s="19"/>
      <c r="AJ3" s="19"/>
      <c r="AK3" s="20"/>
      <c r="AL3" s="21"/>
    </row>
    <row r="4" spans="1:41" s="22" customFormat="1" ht="14.25" customHeight="1" x14ac:dyDescent="0.2">
      <c r="A4" s="14"/>
      <c r="B4" s="23" t="s">
        <v>10</v>
      </c>
      <c r="C4" s="19" t="s">
        <v>11</v>
      </c>
      <c r="D4" s="19"/>
      <c r="E4" s="19"/>
      <c r="F4" s="24"/>
      <c r="G4" s="25" t="s">
        <v>10</v>
      </c>
      <c r="H4" s="26" t="s">
        <v>11</v>
      </c>
      <c r="I4" s="27"/>
      <c r="J4" s="27"/>
      <c r="K4" s="14"/>
      <c r="L4" s="25" t="s">
        <v>10</v>
      </c>
      <c r="M4" s="26" t="s">
        <v>11</v>
      </c>
      <c r="N4" s="27"/>
      <c r="O4" s="28"/>
      <c r="P4" s="29" t="s">
        <v>10</v>
      </c>
      <c r="Q4" s="26" t="s">
        <v>11</v>
      </c>
      <c r="R4" s="27"/>
      <c r="S4" s="30"/>
      <c r="T4" s="14"/>
      <c r="U4" s="25" t="s">
        <v>10</v>
      </c>
      <c r="V4" s="26" t="s">
        <v>11</v>
      </c>
      <c r="W4" s="27"/>
      <c r="X4" s="24"/>
      <c r="Y4" s="29" t="s">
        <v>10</v>
      </c>
      <c r="Z4" s="26" t="s">
        <v>11</v>
      </c>
      <c r="AA4" s="27"/>
      <c r="AB4" s="30"/>
      <c r="AC4" s="14"/>
      <c r="AD4" s="31" t="s">
        <v>10</v>
      </c>
      <c r="AE4" s="26" t="s">
        <v>11</v>
      </c>
      <c r="AF4" s="27"/>
      <c r="AG4" s="28"/>
      <c r="AH4" s="29" t="s">
        <v>10</v>
      </c>
      <c r="AI4" s="26" t="s">
        <v>11</v>
      </c>
      <c r="AJ4" s="27"/>
      <c r="AK4" s="30"/>
      <c r="AL4" s="21"/>
    </row>
    <row r="5" spans="1:41" ht="71.25" customHeight="1" x14ac:dyDescent="0.2">
      <c r="A5" s="32"/>
      <c r="B5" s="33" t="s">
        <v>10</v>
      </c>
      <c r="C5" s="34" t="s">
        <v>12</v>
      </c>
      <c r="D5" s="34" t="s">
        <v>13</v>
      </c>
      <c r="E5" s="35" t="s">
        <v>14</v>
      </c>
      <c r="F5" s="35" t="s">
        <v>15</v>
      </c>
      <c r="G5" s="33" t="s">
        <v>10</v>
      </c>
      <c r="H5" s="36" t="s">
        <v>12</v>
      </c>
      <c r="I5" s="36" t="s">
        <v>16</v>
      </c>
      <c r="J5" s="36" t="s">
        <v>14</v>
      </c>
      <c r="K5" s="32"/>
      <c r="L5" s="33" t="s">
        <v>10</v>
      </c>
      <c r="M5" s="36" t="s">
        <v>12</v>
      </c>
      <c r="N5" s="34" t="s">
        <v>13</v>
      </c>
      <c r="O5" s="37" t="s">
        <v>14</v>
      </c>
      <c r="P5" s="38" t="s">
        <v>10</v>
      </c>
      <c r="Q5" s="36" t="s">
        <v>12</v>
      </c>
      <c r="R5" s="36" t="s">
        <v>16</v>
      </c>
      <c r="S5" s="39" t="s">
        <v>14</v>
      </c>
      <c r="T5" s="32"/>
      <c r="U5" s="33" t="s">
        <v>10</v>
      </c>
      <c r="V5" s="36" t="s">
        <v>12</v>
      </c>
      <c r="W5" s="34" t="s">
        <v>13</v>
      </c>
      <c r="X5" s="35" t="s">
        <v>14</v>
      </c>
      <c r="Y5" s="40" t="s">
        <v>10</v>
      </c>
      <c r="Z5" s="36" t="s">
        <v>12</v>
      </c>
      <c r="AA5" s="36" t="s">
        <v>16</v>
      </c>
      <c r="AB5" s="39" t="s">
        <v>14</v>
      </c>
      <c r="AC5" s="32"/>
      <c r="AD5" s="41" t="s">
        <v>10</v>
      </c>
      <c r="AE5" s="36" t="s">
        <v>12</v>
      </c>
      <c r="AF5" s="34" t="s">
        <v>13</v>
      </c>
      <c r="AG5" s="37" t="s">
        <v>14</v>
      </c>
      <c r="AH5" s="38"/>
      <c r="AI5" s="36" t="s">
        <v>12</v>
      </c>
      <c r="AJ5" s="34" t="s">
        <v>13</v>
      </c>
      <c r="AK5" s="39" t="s">
        <v>14</v>
      </c>
    </row>
    <row r="6" spans="1:41" s="54" customFormat="1" x14ac:dyDescent="0.2">
      <c r="A6" s="44" t="s">
        <v>17</v>
      </c>
      <c r="B6" s="45">
        <v>2482710</v>
      </c>
      <c r="C6" s="46">
        <v>2444225</v>
      </c>
      <c r="D6" s="47">
        <v>25407</v>
      </c>
      <c r="E6" s="47">
        <v>10078</v>
      </c>
      <c r="F6" s="47">
        <v>3000</v>
      </c>
      <c r="G6" s="45">
        <v>89862</v>
      </c>
      <c r="H6" s="48">
        <v>70977</v>
      </c>
      <c r="I6" s="47">
        <v>11696</v>
      </c>
      <c r="J6" s="47">
        <v>7189</v>
      </c>
      <c r="K6" s="44" t="s">
        <v>17</v>
      </c>
      <c r="L6" s="45">
        <v>225045</v>
      </c>
      <c r="M6" s="48">
        <v>216164</v>
      </c>
      <c r="N6" s="47">
        <v>6685</v>
      </c>
      <c r="O6" s="49">
        <v>2196</v>
      </c>
      <c r="P6" s="47">
        <v>476382</v>
      </c>
      <c r="Q6" s="48">
        <v>471730</v>
      </c>
      <c r="R6" s="47">
        <v>4012</v>
      </c>
      <c r="S6" s="50">
        <v>640</v>
      </c>
      <c r="T6" s="51" t="s">
        <v>17</v>
      </c>
      <c r="U6" s="45">
        <v>0</v>
      </c>
      <c r="V6" s="48">
        <v>1372275</v>
      </c>
      <c r="W6" s="47">
        <v>767</v>
      </c>
      <c r="X6" s="49">
        <v>39</v>
      </c>
      <c r="Y6" s="47">
        <v>106531</v>
      </c>
      <c r="Z6" s="48">
        <v>104741</v>
      </c>
      <c r="AA6" s="47">
        <v>1788</v>
      </c>
      <c r="AB6" s="50">
        <v>2</v>
      </c>
      <c r="AC6" s="52" t="s">
        <v>17</v>
      </c>
      <c r="AD6" s="48">
        <v>0</v>
      </c>
      <c r="AE6" s="48">
        <v>179690</v>
      </c>
      <c r="AF6" s="47">
        <v>206</v>
      </c>
      <c r="AG6" s="49">
        <v>12</v>
      </c>
      <c r="AH6" s="47">
        <v>28901</v>
      </c>
      <c r="AI6" s="48">
        <v>28648</v>
      </c>
      <c r="AJ6" s="47">
        <v>253</v>
      </c>
      <c r="AK6" s="50">
        <v>0</v>
      </c>
      <c r="AL6" s="53"/>
    </row>
    <row r="7" spans="1:41" s="54" customFormat="1" x14ac:dyDescent="0.2">
      <c r="A7" s="51"/>
      <c r="B7" s="55">
        <v>1</v>
      </c>
      <c r="C7" s="56">
        <v>0.98450000000000004</v>
      </c>
      <c r="D7" s="57">
        <v>1.023E-2</v>
      </c>
      <c r="E7" s="57">
        <v>4.0600000000000002E-3</v>
      </c>
      <c r="F7" s="57">
        <v>1.2099999999999999E-3</v>
      </c>
      <c r="G7" s="55">
        <v>1</v>
      </c>
      <c r="H7" s="56">
        <v>0.78983999999999999</v>
      </c>
      <c r="I7" s="57">
        <v>0.13016</v>
      </c>
      <c r="J7" s="57">
        <v>0.08</v>
      </c>
      <c r="K7" s="51"/>
      <c r="L7" s="55">
        <v>1</v>
      </c>
      <c r="M7" s="58">
        <v>0.96053999999999995</v>
      </c>
      <c r="N7" s="59">
        <v>2.971E-2</v>
      </c>
      <c r="O7" s="60">
        <v>9.7599999999999996E-3</v>
      </c>
      <c r="P7" s="61">
        <v>1</v>
      </c>
      <c r="Q7" s="58">
        <v>0.99023000000000005</v>
      </c>
      <c r="R7" s="59">
        <v>8.4200000000000004E-3</v>
      </c>
      <c r="S7" s="62">
        <v>1.34E-3</v>
      </c>
      <c r="T7" s="51"/>
      <c r="U7" s="55">
        <v>0</v>
      </c>
      <c r="V7" s="58">
        <v>0.99941000000000002</v>
      </c>
      <c r="W7" s="59">
        <v>5.5999999999999995E-4</v>
      </c>
      <c r="X7" s="60">
        <v>3.0000000000000001E-5</v>
      </c>
      <c r="Y7" s="61">
        <v>1</v>
      </c>
      <c r="Z7" s="58">
        <v>0.98319999999999996</v>
      </c>
      <c r="AA7" s="59">
        <v>1.678E-2</v>
      </c>
      <c r="AB7" s="62">
        <v>2.0000000000000002E-5</v>
      </c>
      <c r="AC7" s="44"/>
      <c r="AD7" s="63">
        <v>0</v>
      </c>
      <c r="AE7" s="58">
        <v>0.99878999999999996</v>
      </c>
      <c r="AF7" s="59">
        <v>1.15E-3</v>
      </c>
      <c r="AG7" s="60">
        <v>6.9999999999999994E-5</v>
      </c>
      <c r="AH7" s="61">
        <v>1</v>
      </c>
      <c r="AI7" s="58">
        <v>0.99124999999999996</v>
      </c>
      <c r="AJ7" s="59">
        <v>8.7500000000000008E-3</v>
      </c>
      <c r="AK7" s="62" t="s">
        <v>18</v>
      </c>
      <c r="AL7" s="53"/>
    </row>
    <row r="8" spans="1:41" s="54" customFormat="1" ht="12.75" customHeight="1" x14ac:dyDescent="0.2">
      <c r="A8" s="51" t="s">
        <v>19</v>
      </c>
      <c r="B8" s="45">
        <v>2398122</v>
      </c>
      <c r="C8" s="46">
        <v>2331134</v>
      </c>
      <c r="D8" s="47">
        <v>52084</v>
      </c>
      <c r="E8" s="47">
        <v>5694</v>
      </c>
      <c r="F8" s="47">
        <v>9210</v>
      </c>
      <c r="G8" s="45">
        <v>97878</v>
      </c>
      <c r="H8" s="48">
        <v>67026</v>
      </c>
      <c r="I8" s="47">
        <v>27116</v>
      </c>
      <c r="J8" s="47">
        <v>3736</v>
      </c>
      <c r="K8" s="51" t="s">
        <v>19</v>
      </c>
      <c r="L8" s="45">
        <v>271998</v>
      </c>
      <c r="M8" s="46">
        <v>257274</v>
      </c>
      <c r="N8" s="64">
        <v>12792</v>
      </c>
      <c r="O8" s="65">
        <v>1932</v>
      </c>
      <c r="P8" s="64">
        <v>562894</v>
      </c>
      <c r="Q8" s="46">
        <v>554632</v>
      </c>
      <c r="R8" s="64">
        <v>8236</v>
      </c>
      <c r="S8" s="66">
        <v>26</v>
      </c>
      <c r="T8" s="51" t="s">
        <v>19</v>
      </c>
      <c r="U8" s="48">
        <v>0</v>
      </c>
      <c r="V8" s="46">
        <v>1202054</v>
      </c>
      <c r="W8" s="64">
        <v>1510</v>
      </c>
      <c r="X8" s="65">
        <v>0</v>
      </c>
      <c r="Y8" s="64">
        <v>113968</v>
      </c>
      <c r="Z8" s="46">
        <v>111782</v>
      </c>
      <c r="AA8" s="64">
        <v>2186</v>
      </c>
      <c r="AB8" s="66">
        <v>0</v>
      </c>
      <c r="AC8" s="67" t="s">
        <v>19</v>
      </c>
      <c r="AD8" s="48">
        <v>0</v>
      </c>
      <c r="AE8" s="46">
        <v>75810</v>
      </c>
      <c r="AF8" s="64">
        <v>62</v>
      </c>
      <c r="AG8" s="65">
        <v>0</v>
      </c>
      <c r="AH8" s="64">
        <v>62738</v>
      </c>
      <c r="AI8" s="46">
        <v>62556</v>
      </c>
      <c r="AJ8" s="64">
        <v>182</v>
      </c>
      <c r="AK8" s="66">
        <v>0</v>
      </c>
      <c r="AL8" s="53"/>
    </row>
    <row r="9" spans="1:41" s="54" customFormat="1" ht="12.75" customHeight="1" x14ac:dyDescent="0.2">
      <c r="A9" s="51"/>
      <c r="B9" s="55">
        <v>1</v>
      </c>
      <c r="C9" s="56">
        <v>0.97206999999999999</v>
      </c>
      <c r="D9" s="57">
        <v>2.172E-2</v>
      </c>
      <c r="E9" s="57">
        <v>2.3700000000000001E-3</v>
      </c>
      <c r="F9" s="57">
        <v>3.8400000000000001E-3</v>
      </c>
      <c r="G9" s="55">
        <v>1</v>
      </c>
      <c r="H9" s="56">
        <v>0.68479000000000001</v>
      </c>
      <c r="I9" s="57">
        <v>0.27704000000000001</v>
      </c>
      <c r="J9" s="57">
        <v>3.8170000000000003E-2</v>
      </c>
      <c r="K9" s="51"/>
      <c r="L9" s="55">
        <v>1</v>
      </c>
      <c r="M9" s="56">
        <v>0.94586999999999999</v>
      </c>
      <c r="N9" s="57">
        <v>4.7030000000000002E-2</v>
      </c>
      <c r="O9" s="68">
        <v>7.1000000000000004E-3</v>
      </c>
      <c r="P9" s="69">
        <v>1</v>
      </c>
      <c r="Q9" s="56">
        <v>0.98531999999999997</v>
      </c>
      <c r="R9" s="57">
        <v>1.4630000000000001E-2</v>
      </c>
      <c r="S9" s="70">
        <v>5.0000000000000002E-5</v>
      </c>
      <c r="T9" s="51"/>
      <c r="U9" s="63">
        <v>0</v>
      </c>
      <c r="V9" s="56">
        <v>0.99875000000000003</v>
      </c>
      <c r="W9" s="57">
        <v>1.25E-3</v>
      </c>
      <c r="X9" s="68" t="s">
        <v>18</v>
      </c>
      <c r="Y9" s="69">
        <v>1</v>
      </c>
      <c r="Z9" s="56">
        <v>0.98082000000000003</v>
      </c>
      <c r="AA9" s="57">
        <v>1.9179999999999999E-2</v>
      </c>
      <c r="AB9" s="70" t="s">
        <v>18</v>
      </c>
      <c r="AC9" s="44"/>
      <c r="AD9" s="59">
        <v>0</v>
      </c>
      <c r="AE9" s="56">
        <v>0.99917999999999996</v>
      </c>
      <c r="AF9" s="57">
        <v>8.1999999999999998E-4</v>
      </c>
      <c r="AG9" s="68" t="s">
        <v>18</v>
      </c>
      <c r="AH9" s="69">
        <v>1</v>
      </c>
      <c r="AI9" s="56">
        <v>0.99709999999999999</v>
      </c>
      <c r="AJ9" s="57">
        <v>2.8999999999999998E-3</v>
      </c>
      <c r="AK9" s="70" t="s">
        <v>18</v>
      </c>
      <c r="AL9" s="53"/>
    </row>
    <row r="10" spans="1:41" s="54" customFormat="1" ht="12.75" customHeight="1" x14ac:dyDescent="0.2">
      <c r="A10" s="51" t="s">
        <v>20</v>
      </c>
      <c r="B10" s="45">
        <v>803702</v>
      </c>
      <c r="C10" s="46">
        <v>799375</v>
      </c>
      <c r="D10" s="47">
        <v>1912</v>
      </c>
      <c r="E10" s="47">
        <v>1260</v>
      </c>
      <c r="F10" s="47">
        <v>1155</v>
      </c>
      <c r="G10" s="45">
        <v>15803</v>
      </c>
      <c r="H10" s="48">
        <v>14129</v>
      </c>
      <c r="I10" s="47">
        <v>885</v>
      </c>
      <c r="J10" s="47">
        <v>789</v>
      </c>
      <c r="K10" s="51" t="s">
        <v>20</v>
      </c>
      <c r="L10" s="45">
        <v>78470</v>
      </c>
      <c r="M10" s="46">
        <v>78074</v>
      </c>
      <c r="N10" s="64">
        <v>166</v>
      </c>
      <c r="O10" s="65">
        <v>230</v>
      </c>
      <c r="P10" s="64">
        <v>61179</v>
      </c>
      <c r="Q10" s="46">
        <v>60683</v>
      </c>
      <c r="R10" s="64">
        <v>329</v>
      </c>
      <c r="S10" s="66">
        <v>167</v>
      </c>
      <c r="T10" s="51" t="s">
        <v>20</v>
      </c>
      <c r="U10" s="45">
        <v>0</v>
      </c>
      <c r="V10" s="46">
        <v>580802</v>
      </c>
      <c r="W10" s="64">
        <v>360</v>
      </c>
      <c r="X10" s="65">
        <v>74</v>
      </c>
      <c r="Y10" s="64">
        <v>35864</v>
      </c>
      <c r="Z10" s="46">
        <v>35742</v>
      </c>
      <c r="AA10" s="64">
        <v>122</v>
      </c>
      <c r="AB10" s="66">
        <v>0</v>
      </c>
      <c r="AC10" s="67" t="s">
        <v>20</v>
      </c>
      <c r="AD10" s="48">
        <v>0</v>
      </c>
      <c r="AE10" s="46">
        <v>10615</v>
      </c>
      <c r="AF10" s="64">
        <v>0</v>
      </c>
      <c r="AG10" s="65">
        <v>0</v>
      </c>
      <c r="AH10" s="64">
        <v>19380</v>
      </c>
      <c r="AI10" s="46">
        <v>19330</v>
      </c>
      <c r="AJ10" s="64">
        <v>50</v>
      </c>
      <c r="AK10" s="66">
        <v>0</v>
      </c>
      <c r="AL10" s="53"/>
    </row>
    <row r="11" spans="1:41" s="54" customFormat="1" ht="12.75" customHeight="1" x14ac:dyDescent="0.2">
      <c r="A11" s="51"/>
      <c r="B11" s="55">
        <v>1</v>
      </c>
      <c r="C11" s="56">
        <v>0.99461999999999995</v>
      </c>
      <c r="D11" s="57">
        <v>2.3800000000000002E-3</v>
      </c>
      <c r="E11" s="57">
        <v>1.57E-3</v>
      </c>
      <c r="F11" s="57">
        <v>1.4400000000000001E-3</v>
      </c>
      <c r="G11" s="55">
        <v>1</v>
      </c>
      <c r="H11" s="56">
        <v>0.89407000000000003</v>
      </c>
      <c r="I11" s="57">
        <v>5.6000000000000001E-2</v>
      </c>
      <c r="J11" s="57">
        <v>4.9930000000000002E-2</v>
      </c>
      <c r="K11" s="51"/>
      <c r="L11" s="55">
        <v>1</v>
      </c>
      <c r="M11" s="56">
        <v>0.99495</v>
      </c>
      <c r="N11" s="57">
        <v>2.1199999999999999E-3</v>
      </c>
      <c r="O11" s="68">
        <v>2.9299999999999999E-3</v>
      </c>
      <c r="P11" s="69">
        <v>1</v>
      </c>
      <c r="Q11" s="56">
        <v>0.99189000000000005</v>
      </c>
      <c r="R11" s="57">
        <v>5.3800000000000002E-3</v>
      </c>
      <c r="S11" s="70">
        <v>2.7299999999999998E-3</v>
      </c>
      <c r="T11" s="51"/>
      <c r="U11" s="55">
        <v>0</v>
      </c>
      <c r="V11" s="56">
        <v>0.99924999999999997</v>
      </c>
      <c r="W11" s="57">
        <v>6.2E-4</v>
      </c>
      <c r="X11" s="68">
        <v>1.2999999999999999E-4</v>
      </c>
      <c r="Y11" s="69">
        <v>1</v>
      </c>
      <c r="Z11" s="56">
        <v>0.99660000000000004</v>
      </c>
      <c r="AA11" s="57">
        <v>3.3999999999999998E-3</v>
      </c>
      <c r="AB11" s="70" t="s">
        <v>18</v>
      </c>
      <c r="AC11" s="44"/>
      <c r="AD11" s="63">
        <v>0</v>
      </c>
      <c r="AE11" s="56">
        <v>1</v>
      </c>
      <c r="AF11" s="57" t="s">
        <v>18</v>
      </c>
      <c r="AG11" s="68" t="s">
        <v>18</v>
      </c>
      <c r="AH11" s="69">
        <v>1</v>
      </c>
      <c r="AI11" s="56">
        <v>0.99741999999999997</v>
      </c>
      <c r="AJ11" s="57">
        <v>2.5799999999999998E-3</v>
      </c>
      <c r="AK11" s="70" t="s">
        <v>18</v>
      </c>
      <c r="AL11" s="53"/>
    </row>
    <row r="12" spans="1:41" s="54" customFormat="1" ht="12.75" customHeight="1" x14ac:dyDescent="0.2">
      <c r="A12" s="51" t="s">
        <v>21</v>
      </c>
      <c r="B12" s="45">
        <v>206119</v>
      </c>
      <c r="C12" s="46">
        <v>202267</v>
      </c>
      <c r="D12" s="47">
        <v>3476</v>
      </c>
      <c r="E12" s="47">
        <v>275</v>
      </c>
      <c r="F12" s="47">
        <v>101</v>
      </c>
      <c r="G12" s="45">
        <v>3923</v>
      </c>
      <c r="H12" s="48">
        <v>2480</v>
      </c>
      <c r="I12" s="47">
        <v>1187</v>
      </c>
      <c r="J12" s="47">
        <v>256</v>
      </c>
      <c r="K12" s="51" t="s">
        <v>21</v>
      </c>
      <c r="L12" s="45">
        <v>22244</v>
      </c>
      <c r="M12" s="46">
        <v>21647</v>
      </c>
      <c r="N12" s="64">
        <v>594</v>
      </c>
      <c r="O12" s="65">
        <v>3</v>
      </c>
      <c r="P12" s="64">
        <v>28546</v>
      </c>
      <c r="Q12" s="46">
        <v>28211</v>
      </c>
      <c r="R12" s="64">
        <v>335</v>
      </c>
      <c r="S12" s="66">
        <v>0</v>
      </c>
      <c r="T12" s="51" t="s">
        <v>21</v>
      </c>
      <c r="U12" s="45">
        <v>0</v>
      </c>
      <c r="V12" s="46">
        <v>115981</v>
      </c>
      <c r="W12" s="64">
        <v>321</v>
      </c>
      <c r="X12" s="65">
        <v>0</v>
      </c>
      <c r="Y12" s="64">
        <v>9259</v>
      </c>
      <c r="Z12" s="46">
        <v>9156</v>
      </c>
      <c r="AA12" s="64">
        <v>103</v>
      </c>
      <c r="AB12" s="66">
        <v>0</v>
      </c>
      <c r="AC12" s="67" t="s">
        <v>21</v>
      </c>
      <c r="AD12" s="48">
        <v>0</v>
      </c>
      <c r="AE12" s="46">
        <v>16885</v>
      </c>
      <c r="AF12" s="64">
        <v>0</v>
      </c>
      <c r="AG12" s="65">
        <v>0</v>
      </c>
      <c r="AH12" s="64">
        <v>8859</v>
      </c>
      <c r="AI12" s="46">
        <v>7907</v>
      </c>
      <c r="AJ12" s="64">
        <v>936</v>
      </c>
      <c r="AK12" s="66">
        <v>16</v>
      </c>
      <c r="AL12" s="53"/>
    </row>
    <row r="13" spans="1:41" s="54" customFormat="1" ht="12.75" customHeight="1" x14ac:dyDescent="0.2">
      <c r="A13" s="51"/>
      <c r="B13" s="55">
        <v>1</v>
      </c>
      <c r="C13" s="56">
        <v>0.98131000000000002</v>
      </c>
      <c r="D13" s="57">
        <v>1.686E-2</v>
      </c>
      <c r="E13" s="57">
        <v>1.33E-3</v>
      </c>
      <c r="F13" s="57">
        <v>4.8999999999999998E-4</v>
      </c>
      <c r="G13" s="55">
        <v>1</v>
      </c>
      <c r="H13" s="56">
        <v>0.63217000000000001</v>
      </c>
      <c r="I13" s="57">
        <v>0.30257000000000001</v>
      </c>
      <c r="J13" s="57">
        <v>6.5259999999999999E-2</v>
      </c>
      <c r="K13" s="51"/>
      <c r="L13" s="55">
        <v>1</v>
      </c>
      <c r="M13" s="56">
        <v>0.97316000000000003</v>
      </c>
      <c r="N13" s="57">
        <v>2.6700000000000002E-2</v>
      </c>
      <c r="O13" s="68">
        <v>1.2999999999999999E-4</v>
      </c>
      <c r="P13" s="69">
        <v>1</v>
      </c>
      <c r="Q13" s="56">
        <v>0.98826000000000003</v>
      </c>
      <c r="R13" s="57">
        <v>1.174E-2</v>
      </c>
      <c r="S13" s="70" t="s">
        <v>18</v>
      </c>
      <c r="T13" s="51"/>
      <c r="U13" s="55">
        <v>0</v>
      </c>
      <c r="V13" s="56">
        <v>0.99724000000000002</v>
      </c>
      <c r="W13" s="57">
        <v>2.7599999999999999E-3</v>
      </c>
      <c r="X13" s="68" t="s">
        <v>18</v>
      </c>
      <c r="Y13" s="69">
        <v>1</v>
      </c>
      <c r="Z13" s="56">
        <v>0.98887999999999998</v>
      </c>
      <c r="AA13" s="57">
        <v>1.112E-2</v>
      </c>
      <c r="AB13" s="70" t="s">
        <v>18</v>
      </c>
      <c r="AC13" s="44"/>
      <c r="AD13" s="63">
        <v>0</v>
      </c>
      <c r="AE13" s="56">
        <v>1</v>
      </c>
      <c r="AF13" s="57" t="s">
        <v>18</v>
      </c>
      <c r="AG13" s="68" t="s">
        <v>18</v>
      </c>
      <c r="AH13" s="69">
        <v>1</v>
      </c>
      <c r="AI13" s="56">
        <v>0.89254</v>
      </c>
      <c r="AJ13" s="57">
        <v>0.10566</v>
      </c>
      <c r="AK13" s="70">
        <v>1.81E-3</v>
      </c>
      <c r="AL13" s="53"/>
    </row>
    <row r="14" spans="1:41" s="54" customFormat="1" ht="12.75" customHeight="1" x14ac:dyDescent="0.2">
      <c r="A14" s="51" t="s">
        <v>22</v>
      </c>
      <c r="B14" s="45">
        <v>132697</v>
      </c>
      <c r="C14" s="46">
        <v>130594</v>
      </c>
      <c r="D14" s="47">
        <v>2020</v>
      </c>
      <c r="E14" s="47">
        <v>83</v>
      </c>
      <c r="F14" s="47">
        <v>0</v>
      </c>
      <c r="G14" s="45">
        <v>8899</v>
      </c>
      <c r="H14" s="48">
        <v>8452</v>
      </c>
      <c r="I14" s="47">
        <v>390</v>
      </c>
      <c r="J14" s="47">
        <v>57</v>
      </c>
      <c r="K14" s="51" t="s">
        <v>22</v>
      </c>
      <c r="L14" s="45">
        <v>11436</v>
      </c>
      <c r="M14" s="46">
        <v>11014</v>
      </c>
      <c r="N14" s="64">
        <v>404</v>
      </c>
      <c r="O14" s="65">
        <v>18</v>
      </c>
      <c r="P14" s="64">
        <v>10972</v>
      </c>
      <c r="Q14" s="46">
        <v>10400</v>
      </c>
      <c r="R14" s="64">
        <v>564</v>
      </c>
      <c r="S14" s="66">
        <v>8</v>
      </c>
      <c r="T14" s="51" t="s">
        <v>22</v>
      </c>
      <c r="U14" s="45">
        <v>0</v>
      </c>
      <c r="V14" s="46">
        <v>89251</v>
      </c>
      <c r="W14" s="64">
        <v>411</v>
      </c>
      <c r="X14" s="65">
        <v>0</v>
      </c>
      <c r="Y14" s="64">
        <v>6058</v>
      </c>
      <c r="Z14" s="46">
        <v>5860</v>
      </c>
      <c r="AA14" s="64">
        <v>198</v>
      </c>
      <c r="AB14" s="66">
        <v>0</v>
      </c>
      <c r="AC14" s="67" t="s">
        <v>22</v>
      </c>
      <c r="AD14" s="48">
        <v>0</v>
      </c>
      <c r="AE14" s="46">
        <v>2014</v>
      </c>
      <c r="AF14" s="64">
        <v>40</v>
      </c>
      <c r="AG14" s="65">
        <v>0</v>
      </c>
      <c r="AH14" s="64">
        <v>3616</v>
      </c>
      <c r="AI14" s="46">
        <v>3603</v>
      </c>
      <c r="AJ14" s="64">
        <v>13</v>
      </c>
      <c r="AK14" s="66">
        <v>0</v>
      </c>
      <c r="AL14" s="53"/>
    </row>
    <row r="15" spans="1:41" s="54" customFormat="1" ht="12.75" customHeight="1" x14ac:dyDescent="0.2">
      <c r="A15" s="51"/>
      <c r="B15" s="55">
        <v>1</v>
      </c>
      <c r="C15" s="56">
        <v>0.98414999999999997</v>
      </c>
      <c r="D15" s="57">
        <v>1.5219999999999999E-2</v>
      </c>
      <c r="E15" s="57">
        <v>6.3000000000000003E-4</v>
      </c>
      <c r="F15" s="57" t="s">
        <v>18</v>
      </c>
      <c r="G15" s="55">
        <v>1</v>
      </c>
      <c r="H15" s="56">
        <v>0.94977</v>
      </c>
      <c r="I15" s="57">
        <v>4.3830000000000001E-2</v>
      </c>
      <c r="J15" s="57">
        <v>6.4099999999999999E-3</v>
      </c>
      <c r="K15" s="51"/>
      <c r="L15" s="55">
        <v>1</v>
      </c>
      <c r="M15" s="56">
        <v>0.96309999999999996</v>
      </c>
      <c r="N15" s="57">
        <v>3.533E-2</v>
      </c>
      <c r="O15" s="68">
        <v>1.57E-3</v>
      </c>
      <c r="P15" s="69">
        <v>1</v>
      </c>
      <c r="Q15" s="56">
        <v>0.94786999999999999</v>
      </c>
      <c r="R15" s="57">
        <v>5.1400000000000001E-2</v>
      </c>
      <c r="S15" s="70">
        <v>7.2999999999999996E-4</v>
      </c>
      <c r="T15" s="51"/>
      <c r="U15" s="55">
        <v>0</v>
      </c>
      <c r="V15" s="56">
        <v>0.99541999999999997</v>
      </c>
      <c r="W15" s="57">
        <v>4.5799999999999999E-3</v>
      </c>
      <c r="X15" s="68" t="s">
        <v>18</v>
      </c>
      <c r="Y15" s="69">
        <v>1</v>
      </c>
      <c r="Z15" s="56">
        <v>0.96731999999999996</v>
      </c>
      <c r="AA15" s="57">
        <v>3.2680000000000001E-2</v>
      </c>
      <c r="AB15" s="70" t="s">
        <v>18</v>
      </c>
      <c r="AC15" s="44"/>
      <c r="AD15" s="63">
        <v>0</v>
      </c>
      <c r="AE15" s="56">
        <v>0.98053000000000001</v>
      </c>
      <c r="AF15" s="57">
        <v>1.9470000000000001E-2</v>
      </c>
      <c r="AG15" s="68" t="s">
        <v>18</v>
      </c>
      <c r="AH15" s="69">
        <v>1</v>
      </c>
      <c r="AI15" s="56">
        <v>0.99639999999999995</v>
      </c>
      <c r="AJ15" s="57">
        <v>3.5999999999999999E-3</v>
      </c>
      <c r="AK15" s="70" t="s">
        <v>18</v>
      </c>
      <c r="AL15" s="53"/>
    </row>
    <row r="16" spans="1:41" s="54" customFormat="1" ht="12.75" customHeight="1" x14ac:dyDescent="0.2">
      <c r="A16" s="51" t="s">
        <v>23</v>
      </c>
      <c r="B16" s="45">
        <v>210994</v>
      </c>
      <c r="C16" s="46">
        <v>209974</v>
      </c>
      <c r="D16" s="47">
        <v>66</v>
      </c>
      <c r="E16" s="47">
        <v>0</v>
      </c>
      <c r="F16" s="47">
        <v>954</v>
      </c>
      <c r="G16" s="45">
        <v>5927</v>
      </c>
      <c r="H16" s="48">
        <v>5911</v>
      </c>
      <c r="I16" s="47">
        <v>16</v>
      </c>
      <c r="J16" s="47">
        <v>0</v>
      </c>
      <c r="K16" s="51" t="s">
        <v>23</v>
      </c>
      <c r="L16" s="45">
        <v>39299</v>
      </c>
      <c r="M16" s="46">
        <v>39265</v>
      </c>
      <c r="N16" s="64">
        <v>34</v>
      </c>
      <c r="O16" s="65">
        <v>0</v>
      </c>
      <c r="P16" s="64">
        <v>16261</v>
      </c>
      <c r="Q16" s="46">
        <v>16261</v>
      </c>
      <c r="R16" s="64">
        <v>0</v>
      </c>
      <c r="S16" s="66">
        <v>0</v>
      </c>
      <c r="T16" s="51" t="s">
        <v>23</v>
      </c>
      <c r="U16" s="45">
        <v>0</v>
      </c>
      <c r="V16" s="46">
        <v>124455</v>
      </c>
      <c r="W16" s="64">
        <v>0</v>
      </c>
      <c r="X16" s="65">
        <v>0</v>
      </c>
      <c r="Y16" s="64">
        <v>10888</v>
      </c>
      <c r="Z16" s="46">
        <v>10884</v>
      </c>
      <c r="AA16" s="64">
        <v>4</v>
      </c>
      <c r="AB16" s="66">
        <v>0</v>
      </c>
      <c r="AC16" s="67" t="s">
        <v>23</v>
      </c>
      <c r="AD16" s="48">
        <v>0</v>
      </c>
      <c r="AE16" s="46">
        <v>0</v>
      </c>
      <c r="AF16" s="64">
        <v>0</v>
      </c>
      <c r="AG16" s="65">
        <v>0</v>
      </c>
      <c r="AH16" s="64">
        <v>13210</v>
      </c>
      <c r="AI16" s="46">
        <v>13198</v>
      </c>
      <c r="AJ16" s="64">
        <v>12</v>
      </c>
      <c r="AK16" s="66">
        <v>0</v>
      </c>
      <c r="AL16" s="53"/>
    </row>
    <row r="17" spans="1:38" s="54" customFormat="1" ht="12.75" customHeight="1" x14ac:dyDescent="0.2">
      <c r="A17" s="51"/>
      <c r="B17" s="55">
        <v>1</v>
      </c>
      <c r="C17" s="56">
        <v>0.99517</v>
      </c>
      <c r="D17" s="57">
        <v>3.1E-4</v>
      </c>
      <c r="E17" s="57" t="s">
        <v>18</v>
      </c>
      <c r="F17" s="57">
        <v>4.5199999999999997E-3</v>
      </c>
      <c r="G17" s="55">
        <v>1</v>
      </c>
      <c r="H17" s="56">
        <v>0.99729999999999996</v>
      </c>
      <c r="I17" s="57">
        <v>2.7000000000000001E-3</v>
      </c>
      <c r="J17" s="57" t="s">
        <v>18</v>
      </c>
      <c r="K17" s="51"/>
      <c r="L17" s="55">
        <v>1</v>
      </c>
      <c r="M17" s="56">
        <v>0.99912999999999996</v>
      </c>
      <c r="N17" s="57">
        <v>8.7000000000000001E-4</v>
      </c>
      <c r="O17" s="68" t="s">
        <v>18</v>
      </c>
      <c r="P17" s="69">
        <v>1</v>
      </c>
      <c r="Q17" s="56">
        <v>1</v>
      </c>
      <c r="R17" s="57" t="s">
        <v>18</v>
      </c>
      <c r="S17" s="70" t="s">
        <v>18</v>
      </c>
      <c r="T17" s="51"/>
      <c r="U17" s="55">
        <v>0</v>
      </c>
      <c r="V17" s="56">
        <v>1</v>
      </c>
      <c r="W17" s="57" t="s">
        <v>18</v>
      </c>
      <c r="X17" s="68" t="s">
        <v>18</v>
      </c>
      <c r="Y17" s="69">
        <v>1</v>
      </c>
      <c r="Z17" s="56">
        <v>0.99963000000000002</v>
      </c>
      <c r="AA17" s="57">
        <v>3.6999999999999999E-4</v>
      </c>
      <c r="AB17" s="70" t="s">
        <v>18</v>
      </c>
      <c r="AC17" s="44"/>
      <c r="AD17" s="63">
        <v>0</v>
      </c>
      <c r="AE17" s="56" t="s">
        <v>18</v>
      </c>
      <c r="AF17" s="57" t="s">
        <v>18</v>
      </c>
      <c r="AG17" s="68" t="s">
        <v>18</v>
      </c>
      <c r="AH17" s="69">
        <v>1</v>
      </c>
      <c r="AI17" s="56">
        <v>0.99909000000000003</v>
      </c>
      <c r="AJ17" s="57">
        <v>9.1E-4</v>
      </c>
      <c r="AK17" s="70" t="s">
        <v>18</v>
      </c>
      <c r="AL17" s="53"/>
    </row>
    <row r="18" spans="1:38" s="54" customFormat="1" ht="12.75" customHeight="1" x14ac:dyDescent="0.2">
      <c r="A18" s="51" t="s">
        <v>24</v>
      </c>
      <c r="B18" s="45">
        <v>1038020</v>
      </c>
      <c r="C18" s="46">
        <v>1027434</v>
      </c>
      <c r="D18" s="47">
        <v>6468</v>
      </c>
      <c r="E18" s="47">
        <v>3189</v>
      </c>
      <c r="F18" s="47">
        <v>929</v>
      </c>
      <c r="G18" s="45">
        <v>29565</v>
      </c>
      <c r="H18" s="48">
        <v>23797</v>
      </c>
      <c r="I18" s="47">
        <v>3441</v>
      </c>
      <c r="J18" s="47">
        <v>2327</v>
      </c>
      <c r="K18" s="51" t="s">
        <v>24</v>
      </c>
      <c r="L18" s="45">
        <v>78727</v>
      </c>
      <c r="M18" s="46">
        <v>77297</v>
      </c>
      <c r="N18" s="64">
        <v>1021</v>
      </c>
      <c r="O18" s="65">
        <v>409</v>
      </c>
      <c r="P18" s="64">
        <v>136264</v>
      </c>
      <c r="Q18" s="46">
        <v>134876</v>
      </c>
      <c r="R18" s="64">
        <v>1010</v>
      </c>
      <c r="S18" s="66">
        <v>378</v>
      </c>
      <c r="T18" s="51" t="s">
        <v>24</v>
      </c>
      <c r="U18" s="45">
        <v>0</v>
      </c>
      <c r="V18" s="46">
        <v>678794</v>
      </c>
      <c r="W18" s="64">
        <v>283</v>
      </c>
      <c r="X18" s="65">
        <v>27</v>
      </c>
      <c r="Y18" s="64">
        <v>52452</v>
      </c>
      <c r="Z18" s="46">
        <v>51737</v>
      </c>
      <c r="AA18" s="64">
        <v>667</v>
      </c>
      <c r="AB18" s="66">
        <v>48</v>
      </c>
      <c r="AC18" s="67" t="s">
        <v>24</v>
      </c>
      <c r="AD18" s="48">
        <v>0</v>
      </c>
      <c r="AE18" s="46">
        <v>11874</v>
      </c>
      <c r="AF18" s="64">
        <v>4</v>
      </c>
      <c r="AG18" s="65">
        <v>0</v>
      </c>
      <c r="AH18" s="64">
        <v>49101</v>
      </c>
      <c r="AI18" s="46">
        <v>49059</v>
      </c>
      <c r="AJ18" s="64">
        <v>42</v>
      </c>
      <c r="AK18" s="66">
        <v>0</v>
      </c>
      <c r="AL18" s="53"/>
    </row>
    <row r="19" spans="1:38" s="54" customFormat="1" ht="12.75" customHeight="1" x14ac:dyDescent="0.2">
      <c r="A19" s="51"/>
      <c r="B19" s="55">
        <v>1</v>
      </c>
      <c r="C19" s="56">
        <v>0.98980000000000001</v>
      </c>
      <c r="D19" s="57">
        <v>6.2300000000000003E-3</v>
      </c>
      <c r="E19" s="57">
        <v>3.0699999999999998E-3</v>
      </c>
      <c r="F19" s="57">
        <v>8.8999999999999995E-4</v>
      </c>
      <c r="G19" s="55">
        <v>1</v>
      </c>
      <c r="H19" s="56">
        <v>0.80489999999999995</v>
      </c>
      <c r="I19" s="57">
        <v>0.11638999999999999</v>
      </c>
      <c r="J19" s="57">
        <v>7.8710000000000002E-2</v>
      </c>
      <c r="K19" s="51"/>
      <c r="L19" s="55">
        <v>1</v>
      </c>
      <c r="M19" s="56">
        <v>0.98184000000000005</v>
      </c>
      <c r="N19" s="57">
        <v>1.2970000000000001E-2</v>
      </c>
      <c r="O19" s="68">
        <v>5.1999999999999998E-3</v>
      </c>
      <c r="P19" s="69">
        <v>1</v>
      </c>
      <c r="Q19" s="56">
        <v>0.98980999999999997</v>
      </c>
      <c r="R19" s="57">
        <v>7.4099999999999999E-3</v>
      </c>
      <c r="S19" s="70">
        <v>2.7699999999999999E-3</v>
      </c>
      <c r="T19" s="51"/>
      <c r="U19" s="55">
        <v>0</v>
      </c>
      <c r="V19" s="56">
        <v>0.99953999999999998</v>
      </c>
      <c r="W19" s="57">
        <v>4.2000000000000002E-4</v>
      </c>
      <c r="X19" s="68">
        <v>4.0000000000000003E-5</v>
      </c>
      <c r="Y19" s="69">
        <v>1</v>
      </c>
      <c r="Z19" s="56">
        <v>0.98636999999999997</v>
      </c>
      <c r="AA19" s="57">
        <v>1.272E-2</v>
      </c>
      <c r="AB19" s="70">
        <v>9.2000000000000003E-4</v>
      </c>
      <c r="AC19" s="44"/>
      <c r="AD19" s="63">
        <v>0</v>
      </c>
      <c r="AE19" s="56">
        <v>0.99965999999999999</v>
      </c>
      <c r="AF19" s="57">
        <v>3.4000000000000002E-4</v>
      </c>
      <c r="AG19" s="68" t="s">
        <v>18</v>
      </c>
      <c r="AH19" s="69">
        <v>1</v>
      </c>
      <c r="AI19" s="56">
        <v>0.99914000000000003</v>
      </c>
      <c r="AJ19" s="57">
        <v>8.5999999999999998E-4</v>
      </c>
      <c r="AK19" s="70" t="s">
        <v>18</v>
      </c>
      <c r="AL19" s="53"/>
    </row>
    <row r="20" spans="1:38" s="54" customFormat="1" ht="12.75" customHeight="1" x14ac:dyDescent="0.2">
      <c r="A20" s="51" t="s">
        <v>25</v>
      </c>
      <c r="B20" s="45">
        <v>97900</v>
      </c>
      <c r="C20" s="46">
        <v>96347</v>
      </c>
      <c r="D20" s="47">
        <v>1401</v>
      </c>
      <c r="E20" s="47">
        <v>117</v>
      </c>
      <c r="F20" s="47">
        <v>35</v>
      </c>
      <c r="G20" s="45">
        <v>3879</v>
      </c>
      <c r="H20" s="48">
        <v>2815</v>
      </c>
      <c r="I20" s="47">
        <v>1025</v>
      </c>
      <c r="J20" s="47">
        <v>39</v>
      </c>
      <c r="K20" s="51" t="s">
        <v>25</v>
      </c>
      <c r="L20" s="45">
        <v>9701</v>
      </c>
      <c r="M20" s="46">
        <v>9519</v>
      </c>
      <c r="N20" s="64">
        <v>110</v>
      </c>
      <c r="O20" s="65">
        <v>72</v>
      </c>
      <c r="P20" s="64">
        <v>12040</v>
      </c>
      <c r="Q20" s="46">
        <v>11942</v>
      </c>
      <c r="R20" s="64">
        <v>98</v>
      </c>
      <c r="S20" s="66">
        <v>0</v>
      </c>
      <c r="T20" s="51" t="s">
        <v>25</v>
      </c>
      <c r="U20" s="45">
        <v>0</v>
      </c>
      <c r="V20" s="46">
        <v>43090</v>
      </c>
      <c r="W20" s="64">
        <v>16</v>
      </c>
      <c r="X20" s="65">
        <v>6</v>
      </c>
      <c r="Y20" s="64">
        <v>3007</v>
      </c>
      <c r="Z20" s="46">
        <v>2865</v>
      </c>
      <c r="AA20" s="64">
        <v>142</v>
      </c>
      <c r="AB20" s="66">
        <v>0</v>
      </c>
      <c r="AC20" s="67" t="s">
        <v>25</v>
      </c>
      <c r="AD20" s="48">
        <v>0</v>
      </c>
      <c r="AE20" s="46">
        <v>24047</v>
      </c>
      <c r="AF20" s="64">
        <v>6</v>
      </c>
      <c r="AG20" s="65">
        <v>0</v>
      </c>
      <c r="AH20" s="64">
        <v>2073</v>
      </c>
      <c r="AI20" s="46">
        <v>2069</v>
      </c>
      <c r="AJ20" s="64">
        <v>4</v>
      </c>
      <c r="AK20" s="66">
        <v>0</v>
      </c>
      <c r="AL20" s="53"/>
    </row>
    <row r="21" spans="1:38" s="54" customFormat="1" ht="12.75" customHeight="1" x14ac:dyDescent="0.2">
      <c r="A21" s="51"/>
      <c r="B21" s="55">
        <v>1</v>
      </c>
      <c r="C21" s="56">
        <v>0.98414000000000001</v>
      </c>
      <c r="D21" s="57">
        <v>1.431E-2</v>
      </c>
      <c r="E21" s="57">
        <v>1.1999999999999999E-3</v>
      </c>
      <c r="F21" s="57">
        <v>3.6000000000000002E-4</v>
      </c>
      <c r="G21" s="55">
        <v>1</v>
      </c>
      <c r="H21" s="56">
        <v>0.72570000000000001</v>
      </c>
      <c r="I21" s="57">
        <v>0.26423999999999997</v>
      </c>
      <c r="J21" s="57">
        <v>1.005E-2</v>
      </c>
      <c r="K21" s="51"/>
      <c r="L21" s="55">
        <v>1</v>
      </c>
      <c r="M21" s="56">
        <v>0.98124</v>
      </c>
      <c r="N21" s="57">
        <v>1.1339999999999999E-2</v>
      </c>
      <c r="O21" s="68">
        <v>7.4200000000000004E-3</v>
      </c>
      <c r="P21" s="69">
        <v>1</v>
      </c>
      <c r="Q21" s="56">
        <v>0.99185999999999996</v>
      </c>
      <c r="R21" s="57">
        <v>8.1399999999999997E-3</v>
      </c>
      <c r="S21" s="70" t="s">
        <v>18</v>
      </c>
      <c r="T21" s="51"/>
      <c r="U21" s="55">
        <v>0</v>
      </c>
      <c r="V21" s="56">
        <v>0.99948999999999999</v>
      </c>
      <c r="W21" s="57">
        <v>3.6999999999999999E-4</v>
      </c>
      <c r="X21" s="68">
        <v>1.3999999999999999E-4</v>
      </c>
      <c r="Y21" s="69">
        <v>1</v>
      </c>
      <c r="Z21" s="56">
        <v>0.95277999999999996</v>
      </c>
      <c r="AA21" s="57">
        <v>4.7219999999999998E-2</v>
      </c>
      <c r="AB21" s="70" t="s">
        <v>18</v>
      </c>
      <c r="AC21" s="44"/>
      <c r="AD21" s="63">
        <v>0</v>
      </c>
      <c r="AE21" s="56">
        <v>0.99975000000000003</v>
      </c>
      <c r="AF21" s="57">
        <v>2.5000000000000001E-4</v>
      </c>
      <c r="AG21" s="68" t="s">
        <v>18</v>
      </c>
      <c r="AH21" s="69">
        <v>1</v>
      </c>
      <c r="AI21" s="56">
        <v>0.99807000000000001</v>
      </c>
      <c r="AJ21" s="57">
        <v>1.9300000000000001E-3</v>
      </c>
      <c r="AK21" s="70" t="s">
        <v>18</v>
      </c>
      <c r="AL21" s="53"/>
    </row>
    <row r="22" spans="1:38" s="54" customFormat="1" ht="12.75" customHeight="1" x14ac:dyDescent="0.2">
      <c r="A22" s="51" t="s">
        <v>26</v>
      </c>
      <c r="B22" s="45">
        <v>1681743</v>
      </c>
      <c r="C22" s="46">
        <v>1670464</v>
      </c>
      <c r="D22" s="47">
        <v>8392</v>
      </c>
      <c r="E22" s="47">
        <v>1263</v>
      </c>
      <c r="F22" s="47">
        <v>1624</v>
      </c>
      <c r="G22" s="45">
        <v>95634</v>
      </c>
      <c r="H22" s="48">
        <v>91056</v>
      </c>
      <c r="I22" s="47">
        <v>3823</v>
      </c>
      <c r="J22" s="47">
        <v>755</v>
      </c>
      <c r="K22" s="51" t="s">
        <v>26</v>
      </c>
      <c r="L22" s="45">
        <v>87790</v>
      </c>
      <c r="M22" s="46">
        <v>86336</v>
      </c>
      <c r="N22" s="64">
        <v>1137</v>
      </c>
      <c r="O22" s="65">
        <v>317</v>
      </c>
      <c r="P22" s="64">
        <v>156655</v>
      </c>
      <c r="Q22" s="46">
        <v>154585</v>
      </c>
      <c r="R22" s="64">
        <v>1957</v>
      </c>
      <c r="S22" s="66">
        <v>113</v>
      </c>
      <c r="T22" s="51" t="s">
        <v>26</v>
      </c>
      <c r="U22" s="45">
        <v>0</v>
      </c>
      <c r="V22" s="46">
        <v>912073</v>
      </c>
      <c r="W22" s="64">
        <v>598</v>
      </c>
      <c r="X22" s="65">
        <v>70</v>
      </c>
      <c r="Y22" s="64">
        <v>178743</v>
      </c>
      <c r="Z22" s="46">
        <v>177934</v>
      </c>
      <c r="AA22" s="64">
        <v>801</v>
      </c>
      <c r="AB22" s="66">
        <v>8</v>
      </c>
      <c r="AC22" s="67" t="s">
        <v>26</v>
      </c>
      <c r="AD22" s="48">
        <v>0</v>
      </c>
      <c r="AE22" s="46">
        <v>132600</v>
      </c>
      <c r="AF22" s="64">
        <v>6</v>
      </c>
      <c r="AG22" s="65">
        <v>0</v>
      </c>
      <c r="AH22" s="64">
        <v>115950</v>
      </c>
      <c r="AI22" s="46">
        <v>115880</v>
      </c>
      <c r="AJ22" s="64">
        <v>70</v>
      </c>
      <c r="AK22" s="66">
        <v>0</v>
      </c>
      <c r="AL22" s="53"/>
    </row>
    <row r="23" spans="1:38" s="54" customFormat="1" ht="12.75" customHeight="1" x14ac:dyDescent="0.2">
      <c r="A23" s="51"/>
      <c r="B23" s="55">
        <v>1</v>
      </c>
      <c r="C23" s="56">
        <v>0.99329000000000001</v>
      </c>
      <c r="D23" s="57">
        <v>4.9899999999999996E-3</v>
      </c>
      <c r="E23" s="57">
        <v>7.5000000000000002E-4</v>
      </c>
      <c r="F23" s="57">
        <v>9.7000000000000005E-4</v>
      </c>
      <c r="G23" s="55">
        <v>1</v>
      </c>
      <c r="H23" s="56">
        <v>0.95213000000000003</v>
      </c>
      <c r="I23" s="57">
        <v>3.9980000000000002E-2</v>
      </c>
      <c r="J23" s="57">
        <v>7.8899999999999994E-3</v>
      </c>
      <c r="K23" s="51"/>
      <c r="L23" s="55">
        <v>1</v>
      </c>
      <c r="M23" s="56">
        <v>0.98343999999999998</v>
      </c>
      <c r="N23" s="57">
        <v>1.295E-2</v>
      </c>
      <c r="O23" s="68">
        <v>3.6099999999999999E-3</v>
      </c>
      <c r="P23" s="69">
        <v>1</v>
      </c>
      <c r="Q23" s="56">
        <v>0.98678999999999994</v>
      </c>
      <c r="R23" s="57">
        <v>1.2489999999999999E-2</v>
      </c>
      <c r="S23" s="70">
        <v>7.2000000000000005E-4</v>
      </c>
      <c r="T23" s="51"/>
      <c r="U23" s="55">
        <v>0</v>
      </c>
      <c r="V23" s="56">
        <v>0.99926999999999999</v>
      </c>
      <c r="W23" s="57">
        <v>6.6E-4</v>
      </c>
      <c r="X23" s="68">
        <v>8.0000000000000007E-5</v>
      </c>
      <c r="Y23" s="69">
        <v>1</v>
      </c>
      <c r="Z23" s="56">
        <v>0.99546999999999997</v>
      </c>
      <c r="AA23" s="57">
        <v>4.4799999999999996E-3</v>
      </c>
      <c r="AB23" s="70">
        <v>4.0000000000000003E-5</v>
      </c>
      <c r="AC23" s="44"/>
      <c r="AD23" s="63">
        <v>0</v>
      </c>
      <c r="AE23" s="56">
        <v>0.99995000000000001</v>
      </c>
      <c r="AF23" s="57">
        <v>5.0000000000000002E-5</v>
      </c>
      <c r="AG23" s="68" t="s">
        <v>18</v>
      </c>
      <c r="AH23" s="69">
        <v>1</v>
      </c>
      <c r="AI23" s="56">
        <v>0.99939999999999996</v>
      </c>
      <c r="AJ23" s="57">
        <v>5.9999999999999995E-4</v>
      </c>
      <c r="AK23" s="70" t="s">
        <v>18</v>
      </c>
      <c r="AL23" s="53"/>
    </row>
    <row r="24" spans="1:38" s="54" customFormat="1" ht="12.75" customHeight="1" x14ac:dyDescent="0.2">
      <c r="A24" s="51" t="s">
        <v>27</v>
      </c>
      <c r="B24" s="45">
        <v>2331176</v>
      </c>
      <c r="C24" s="46">
        <v>2290862</v>
      </c>
      <c r="D24" s="47">
        <v>31819</v>
      </c>
      <c r="E24" s="47">
        <v>6762</v>
      </c>
      <c r="F24" s="47">
        <v>1733</v>
      </c>
      <c r="G24" s="45">
        <v>73683</v>
      </c>
      <c r="H24" s="48">
        <v>52245</v>
      </c>
      <c r="I24" s="47">
        <v>17783</v>
      </c>
      <c r="J24" s="47">
        <v>3655</v>
      </c>
      <c r="K24" s="51" t="s">
        <v>27</v>
      </c>
      <c r="L24" s="45">
        <v>166596</v>
      </c>
      <c r="M24" s="46">
        <v>159731</v>
      </c>
      <c r="N24" s="64">
        <v>4916</v>
      </c>
      <c r="O24" s="65">
        <v>1949</v>
      </c>
      <c r="P24" s="64">
        <v>265126</v>
      </c>
      <c r="Q24" s="46">
        <v>259411</v>
      </c>
      <c r="R24" s="64">
        <v>4640</v>
      </c>
      <c r="S24" s="66">
        <v>1075</v>
      </c>
      <c r="T24" s="51" t="s">
        <v>27</v>
      </c>
      <c r="U24" s="45">
        <v>0</v>
      </c>
      <c r="V24" s="46">
        <v>1452603</v>
      </c>
      <c r="W24" s="64">
        <v>1564</v>
      </c>
      <c r="X24" s="65">
        <v>54</v>
      </c>
      <c r="Y24" s="64">
        <v>146435</v>
      </c>
      <c r="Z24" s="46">
        <v>143764</v>
      </c>
      <c r="AA24" s="64">
        <v>2650</v>
      </c>
      <c r="AB24" s="66">
        <v>21</v>
      </c>
      <c r="AC24" s="67" t="s">
        <v>27</v>
      </c>
      <c r="AD24" s="48">
        <v>0</v>
      </c>
      <c r="AE24" s="46">
        <v>187607</v>
      </c>
      <c r="AF24" s="64">
        <v>112</v>
      </c>
      <c r="AG24" s="65">
        <v>0</v>
      </c>
      <c r="AH24" s="64">
        <v>35663</v>
      </c>
      <c r="AI24" s="46">
        <v>35501</v>
      </c>
      <c r="AJ24" s="64">
        <v>154</v>
      </c>
      <c r="AK24" s="66">
        <v>8</v>
      </c>
      <c r="AL24" s="53"/>
    </row>
    <row r="25" spans="1:38" s="54" customFormat="1" ht="12.75" customHeight="1" x14ac:dyDescent="0.2">
      <c r="A25" s="51"/>
      <c r="B25" s="55">
        <v>1</v>
      </c>
      <c r="C25" s="56">
        <v>0.98270999999999997</v>
      </c>
      <c r="D25" s="57">
        <v>1.3650000000000001E-2</v>
      </c>
      <c r="E25" s="57">
        <v>2.8999999999999998E-3</v>
      </c>
      <c r="F25" s="57">
        <v>7.3999999999999999E-4</v>
      </c>
      <c r="G25" s="55">
        <v>1</v>
      </c>
      <c r="H25" s="56">
        <v>0.70904999999999996</v>
      </c>
      <c r="I25" s="57">
        <v>0.24134</v>
      </c>
      <c r="J25" s="57">
        <v>4.9599999999999998E-2</v>
      </c>
      <c r="K25" s="51"/>
      <c r="L25" s="55">
        <v>1</v>
      </c>
      <c r="M25" s="56">
        <v>0.95879000000000003</v>
      </c>
      <c r="N25" s="57">
        <v>2.9510000000000002E-2</v>
      </c>
      <c r="O25" s="68">
        <v>1.17E-2</v>
      </c>
      <c r="P25" s="69">
        <v>1</v>
      </c>
      <c r="Q25" s="56">
        <v>0.97843999999999998</v>
      </c>
      <c r="R25" s="57">
        <v>1.7500000000000002E-2</v>
      </c>
      <c r="S25" s="70">
        <v>4.0499999999999998E-3</v>
      </c>
      <c r="T25" s="51"/>
      <c r="U25" s="55">
        <v>0</v>
      </c>
      <c r="V25" s="56">
        <v>0.99888999999999994</v>
      </c>
      <c r="W25" s="57">
        <v>1.08E-3</v>
      </c>
      <c r="X25" s="68">
        <v>4.0000000000000003E-5</v>
      </c>
      <c r="Y25" s="69">
        <v>1</v>
      </c>
      <c r="Z25" s="56">
        <v>0.98175999999999997</v>
      </c>
      <c r="AA25" s="57">
        <v>1.8100000000000002E-2</v>
      </c>
      <c r="AB25" s="70">
        <v>1.3999999999999999E-4</v>
      </c>
      <c r="AC25" s="44"/>
      <c r="AD25" s="63">
        <v>0</v>
      </c>
      <c r="AE25" s="56">
        <v>0.99939999999999996</v>
      </c>
      <c r="AF25" s="57">
        <v>5.9999999999999995E-4</v>
      </c>
      <c r="AG25" s="68" t="s">
        <v>18</v>
      </c>
      <c r="AH25" s="69">
        <v>1</v>
      </c>
      <c r="AI25" s="56">
        <v>0.99546000000000001</v>
      </c>
      <c r="AJ25" s="57">
        <v>4.3200000000000001E-3</v>
      </c>
      <c r="AK25" s="70">
        <v>2.2000000000000001E-4</v>
      </c>
      <c r="AL25" s="53"/>
    </row>
    <row r="26" spans="1:38" s="54" customFormat="1" ht="12.75" customHeight="1" x14ac:dyDescent="0.2">
      <c r="A26" s="51" t="s">
        <v>28</v>
      </c>
      <c r="B26" s="45">
        <v>642948</v>
      </c>
      <c r="C26" s="46">
        <v>634426</v>
      </c>
      <c r="D26" s="47">
        <v>6786</v>
      </c>
      <c r="E26" s="47">
        <v>1283</v>
      </c>
      <c r="F26" s="47">
        <v>453</v>
      </c>
      <c r="G26" s="45">
        <v>24549</v>
      </c>
      <c r="H26" s="48">
        <v>20610</v>
      </c>
      <c r="I26" s="47">
        <v>3035</v>
      </c>
      <c r="J26" s="47">
        <v>904</v>
      </c>
      <c r="K26" s="51" t="s">
        <v>28</v>
      </c>
      <c r="L26" s="45">
        <v>47583</v>
      </c>
      <c r="M26" s="46">
        <v>45714</v>
      </c>
      <c r="N26" s="64">
        <v>1560</v>
      </c>
      <c r="O26" s="65">
        <v>309</v>
      </c>
      <c r="P26" s="64">
        <v>94996</v>
      </c>
      <c r="Q26" s="46">
        <v>93842</v>
      </c>
      <c r="R26" s="64">
        <v>1154</v>
      </c>
      <c r="S26" s="66">
        <v>0</v>
      </c>
      <c r="T26" s="51" t="s">
        <v>28</v>
      </c>
      <c r="U26" s="45">
        <v>0</v>
      </c>
      <c r="V26" s="46">
        <v>407614</v>
      </c>
      <c r="W26" s="64">
        <v>418</v>
      </c>
      <c r="X26" s="65">
        <v>70</v>
      </c>
      <c r="Y26" s="64">
        <v>30304</v>
      </c>
      <c r="Z26" s="46">
        <v>29725</v>
      </c>
      <c r="AA26" s="64">
        <v>579</v>
      </c>
      <c r="AB26" s="66">
        <v>0</v>
      </c>
      <c r="AC26" s="67" t="s">
        <v>28</v>
      </c>
      <c r="AD26" s="48">
        <v>0</v>
      </c>
      <c r="AE26" s="46">
        <v>23266</v>
      </c>
      <c r="AF26" s="64">
        <v>27</v>
      </c>
      <c r="AG26" s="65">
        <v>0</v>
      </c>
      <c r="AH26" s="64">
        <v>13668</v>
      </c>
      <c r="AI26" s="46">
        <v>13655</v>
      </c>
      <c r="AJ26" s="64">
        <v>13</v>
      </c>
      <c r="AK26" s="66">
        <v>0</v>
      </c>
      <c r="AL26" s="53"/>
    </row>
    <row r="27" spans="1:38" s="54" customFormat="1" ht="12.75" customHeight="1" x14ac:dyDescent="0.2">
      <c r="A27" s="51"/>
      <c r="B27" s="55">
        <v>1</v>
      </c>
      <c r="C27" s="56">
        <v>0.98675000000000002</v>
      </c>
      <c r="D27" s="57">
        <v>1.055E-2</v>
      </c>
      <c r="E27" s="57">
        <v>2E-3</v>
      </c>
      <c r="F27" s="57">
        <v>6.9999999999999999E-4</v>
      </c>
      <c r="G27" s="55">
        <v>1</v>
      </c>
      <c r="H27" s="56">
        <v>0.83955000000000002</v>
      </c>
      <c r="I27" s="57">
        <v>0.12363</v>
      </c>
      <c r="J27" s="57">
        <v>3.6819999999999999E-2</v>
      </c>
      <c r="K27" s="51"/>
      <c r="L27" s="55">
        <v>1</v>
      </c>
      <c r="M27" s="56">
        <v>0.96072000000000002</v>
      </c>
      <c r="N27" s="57">
        <v>3.2779999999999997E-2</v>
      </c>
      <c r="O27" s="68">
        <v>6.4900000000000001E-3</v>
      </c>
      <c r="P27" s="69">
        <v>1</v>
      </c>
      <c r="Q27" s="56">
        <v>0.98785000000000001</v>
      </c>
      <c r="R27" s="57">
        <v>1.2149999999999999E-2</v>
      </c>
      <c r="S27" s="70" t="s">
        <v>18</v>
      </c>
      <c r="T27" s="51"/>
      <c r="U27" s="55">
        <v>0</v>
      </c>
      <c r="V27" s="56">
        <v>0.99880000000000002</v>
      </c>
      <c r="W27" s="57">
        <v>1.0200000000000001E-3</v>
      </c>
      <c r="X27" s="68">
        <v>1.7000000000000001E-4</v>
      </c>
      <c r="Y27" s="69">
        <v>1</v>
      </c>
      <c r="Z27" s="56">
        <v>0.98089000000000004</v>
      </c>
      <c r="AA27" s="57">
        <v>1.9109999999999999E-2</v>
      </c>
      <c r="AB27" s="70" t="s">
        <v>18</v>
      </c>
      <c r="AC27" s="44"/>
      <c r="AD27" s="63">
        <v>0</v>
      </c>
      <c r="AE27" s="56">
        <v>0.99883999999999995</v>
      </c>
      <c r="AF27" s="57">
        <v>1.16E-3</v>
      </c>
      <c r="AG27" s="68" t="s">
        <v>18</v>
      </c>
      <c r="AH27" s="69">
        <v>1</v>
      </c>
      <c r="AI27" s="56">
        <v>0.99904999999999999</v>
      </c>
      <c r="AJ27" s="57">
        <v>9.5E-4</v>
      </c>
      <c r="AK27" s="70" t="s">
        <v>18</v>
      </c>
      <c r="AL27" s="53"/>
    </row>
    <row r="28" spans="1:38" s="54" customFormat="1" ht="12.75" customHeight="1" x14ac:dyDescent="0.2">
      <c r="A28" s="51" t="s">
        <v>29</v>
      </c>
      <c r="B28" s="45">
        <v>237173</v>
      </c>
      <c r="C28" s="46">
        <v>231227</v>
      </c>
      <c r="D28" s="47">
        <v>3652</v>
      </c>
      <c r="E28" s="47">
        <v>2218</v>
      </c>
      <c r="F28" s="47">
        <v>76</v>
      </c>
      <c r="G28" s="45">
        <v>15302</v>
      </c>
      <c r="H28" s="48">
        <v>11537</v>
      </c>
      <c r="I28" s="47">
        <v>1765</v>
      </c>
      <c r="J28" s="47">
        <v>2000</v>
      </c>
      <c r="K28" s="51" t="s">
        <v>29</v>
      </c>
      <c r="L28" s="45">
        <v>16625</v>
      </c>
      <c r="M28" s="46">
        <v>15515</v>
      </c>
      <c r="N28" s="64">
        <v>964</v>
      </c>
      <c r="O28" s="65">
        <v>146</v>
      </c>
      <c r="P28" s="64">
        <v>25566</v>
      </c>
      <c r="Q28" s="46">
        <v>24961</v>
      </c>
      <c r="R28" s="64">
        <v>533</v>
      </c>
      <c r="S28" s="66">
        <v>72</v>
      </c>
      <c r="T28" s="51" t="s">
        <v>29</v>
      </c>
      <c r="U28" s="45">
        <v>0</v>
      </c>
      <c r="V28" s="46">
        <v>99270</v>
      </c>
      <c r="W28" s="64">
        <v>57</v>
      </c>
      <c r="X28" s="65">
        <v>0</v>
      </c>
      <c r="Y28" s="64">
        <v>4942</v>
      </c>
      <c r="Z28" s="46">
        <v>4820</v>
      </c>
      <c r="AA28" s="64">
        <v>122</v>
      </c>
      <c r="AB28" s="66">
        <v>0</v>
      </c>
      <c r="AC28" s="67" t="s">
        <v>29</v>
      </c>
      <c r="AD28" s="48">
        <v>0</v>
      </c>
      <c r="AE28" s="46">
        <v>61942</v>
      </c>
      <c r="AF28" s="64">
        <v>4</v>
      </c>
      <c r="AG28" s="65">
        <v>0</v>
      </c>
      <c r="AH28" s="64">
        <v>13389</v>
      </c>
      <c r="AI28" s="46">
        <v>13182</v>
      </c>
      <c r="AJ28" s="64">
        <v>207</v>
      </c>
      <c r="AK28" s="66">
        <v>0</v>
      </c>
      <c r="AL28" s="53"/>
    </row>
    <row r="29" spans="1:38" s="54" customFormat="1" ht="12.75" customHeight="1" x14ac:dyDescent="0.2">
      <c r="A29" s="51"/>
      <c r="B29" s="55">
        <v>1</v>
      </c>
      <c r="C29" s="56">
        <v>0.97492999999999996</v>
      </c>
      <c r="D29" s="57">
        <v>1.54E-2</v>
      </c>
      <c r="E29" s="57">
        <v>9.3500000000000007E-3</v>
      </c>
      <c r="F29" s="57">
        <v>3.2000000000000003E-4</v>
      </c>
      <c r="G29" s="55">
        <v>1</v>
      </c>
      <c r="H29" s="56">
        <v>0.75395000000000001</v>
      </c>
      <c r="I29" s="57">
        <v>0.11534</v>
      </c>
      <c r="J29" s="57">
        <v>0.13070000000000001</v>
      </c>
      <c r="K29" s="51"/>
      <c r="L29" s="55">
        <v>1</v>
      </c>
      <c r="M29" s="56">
        <v>0.93323</v>
      </c>
      <c r="N29" s="57">
        <v>5.7979999999999997E-2</v>
      </c>
      <c r="O29" s="68">
        <v>8.7799999999999996E-3</v>
      </c>
      <c r="P29" s="69">
        <v>1</v>
      </c>
      <c r="Q29" s="56">
        <v>0.97633999999999999</v>
      </c>
      <c r="R29" s="57">
        <v>2.085E-2</v>
      </c>
      <c r="S29" s="70">
        <v>2.82E-3</v>
      </c>
      <c r="T29" s="51"/>
      <c r="U29" s="55">
        <v>0</v>
      </c>
      <c r="V29" s="56">
        <v>0.99943000000000004</v>
      </c>
      <c r="W29" s="57">
        <v>5.6999999999999998E-4</v>
      </c>
      <c r="X29" s="68" t="s">
        <v>18</v>
      </c>
      <c r="Y29" s="69">
        <v>1</v>
      </c>
      <c r="Z29" s="56">
        <v>0.97531000000000001</v>
      </c>
      <c r="AA29" s="57">
        <v>2.469E-2</v>
      </c>
      <c r="AB29" s="70" t="s">
        <v>18</v>
      </c>
      <c r="AC29" s="44"/>
      <c r="AD29" s="63">
        <v>0</v>
      </c>
      <c r="AE29" s="56">
        <v>0.99994000000000005</v>
      </c>
      <c r="AF29" s="57">
        <v>6.0000000000000002E-5</v>
      </c>
      <c r="AG29" s="68" t="s">
        <v>18</v>
      </c>
      <c r="AH29" s="69">
        <v>1</v>
      </c>
      <c r="AI29" s="56">
        <v>0.98453999999999997</v>
      </c>
      <c r="AJ29" s="57">
        <v>1.546E-2</v>
      </c>
      <c r="AK29" s="70" t="s">
        <v>18</v>
      </c>
      <c r="AL29" s="53"/>
    </row>
    <row r="30" spans="1:38" s="54" customFormat="1" ht="12.75" customHeight="1" x14ac:dyDescent="0.2">
      <c r="A30" s="51" t="s">
        <v>30</v>
      </c>
      <c r="B30" s="45">
        <v>313674</v>
      </c>
      <c r="C30" s="46">
        <v>308653</v>
      </c>
      <c r="D30" s="47">
        <v>4804</v>
      </c>
      <c r="E30" s="47">
        <v>201</v>
      </c>
      <c r="F30" s="47">
        <v>16</v>
      </c>
      <c r="G30" s="45">
        <v>8708</v>
      </c>
      <c r="H30" s="48">
        <v>5971</v>
      </c>
      <c r="I30" s="47">
        <v>2666</v>
      </c>
      <c r="J30" s="47">
        <v>71</v>
      </c>
      <c r="K30" s="51" t="s">
        <v>30</v>
      </c>
      <c r="L30" s="45">
        <v>23017</v>
      </c>
      <c r="M30" s="46">
        <v>22263</v>
      </c>
      <c r="N30" s="64">
        <v>624</v>
      </c>
      <c r="O30" s="65">
        <v>130</v>
      </c>
      <c r="P30" s="64">
        <v>49266</v>
      </c>
      <c r="Q30" s="46">
        <v>48478</v>
      </c>
      <c r="R30" s="64">
        <v>788</v>
      </c>
      <c r="S30" s="66">
        <v>0</v>
      </c>
      <c r="T30" s="51" t="s">
        <v>30</v>
      </c>
      <c r="U30" s="45">
        <v>0</v>
      </c>
      <c r="V30" s="46">
        <v>209893</v>
      </c>
      <c r="W30" s="64">
        <v>333</v>
      </c>
      <c r="X30" s="65">
        <v>0</v>
      </c>
      <c r="Y30" s="64">
        <v>14825</v>
      </c>
      <c r="Z30" s="46">
        <v>14440</v>
      </c>
      <c r="AA30" s="64">
        <v>385</v>
      </c>
      <c r="AB30" s="66">
        <v>0</v>
      </c>
      <c r="AC30" s="67" t="s">
        <v>30</v>
      </c>
      <c r="AD30" s="48">
        <v>0</v>
      </c>
      <c r="AE30" s="46">
        <v>137</v>
      </c>
      <c r="AF30" s="64">
        <v>0</v>
      </c>
      <c r="AG30" s="65">
        <v>0</v>
      </c>
      <c r="AH30" s="64">
        <v>7479</v>
      </c>
      <c r="AI30" s="46">
        <v>7471</v>
      </c>
      <c r="AJ30" s="64">
        <v>8</v>
      </c>
      <c r="AK30" s="66">
        <v>0</v>
      </c>
      <c r="AL30" s="53"/>
    </row>
    <row r="31" spans="1:38" s="54" customFormat="1" ht="12.75" customHeight="1" x14ac:dyDescent="0.2">
      <c r="A31" s="51"/>
      <c r="B31" s="55">
        <v>1</v>
      </c>
      <c r="C31" s="56">
        <v>0.98399000000000003</v>
      </c>
      <c r="D31" s="57">
        <v>1.532E-2</v>
      </c>
      <c r="E31" s="57">
        <v>6.4000000000000005E-4</v>
      </c>
      <c r="F31" s="57">
        <v>5.0000000000000002E-5</v>
      </c>
      <c r="G31" s="55">
        <v>1</v>
      </c>
      <c r="H31" s="56">
        <v>0.68569000000000002</v>
      </c>
      <c r="I31" s="57">
        <v>0.30615999999999999</v>
      </c>
      <c r="J31" s="57">
        <v>8.1499999999999993E-3</v>
      </c>
      <c r="K31" s="51"/>
      <c r="L31" s="55">
        <v>1</v>
      </c>
      <c r="M31" s="56">
        <v>0.96723999999999999</v>
      </c>
      <c r="N31" s="57">
        <v>2.7109999999999999E-2</v>
      </c>
      <c r="O31" s="68">
        <v>5.6499999999999996E-3</v>
      </c>
      <c r="P31" s="69">
        <v>1</v>
      </c>
      <c r="Q31" s="56">
        <v>0.98401000000000005</v>
      </c>
      <c r="R31" s="57">
        <v>1.5990000000000001E-2</v>
      </c>
      <c r="S31" s="70" t="s">
        <v>18</v>
      </c>
      <c r="T31" s="51"/>
      <c r="U31" s="55">
        <v>0</v>
      </c>
      <c r="V31" s="56">
        <v>0.99841999999999997</v>
      </c>
      <c r="W31" s="57">
        <v>1.58E-3</v>
      </c>
      <c r="X31" s="68" t="s">
        <v>18</v>
      </c>
      <c r="Y31" s="69">
        <v>1</v>
      </c>
      <c r="Z31" s="56">
        <v>0.97402999999999995</v>
      </c>
      <c r="AA31" s="57">
        <v>2.597E-2</v>
      </c>
      <c r="AB31" s="70" t="s">
        <v>18</v>
      </c>
      <c r="AC31" s="44"/>
      <c r="AD31" s="63">
        <v>0</v>
      </c>
      <c r="AE31" s="56">
        <v>1</v>
      </c>
      <c r="AF31" s="57" t="s">
        <v>18</v>
      </c>
      <c r="AG31" s="68" t="s">
        <v>18</v>
      </c>
      <c r="AH31" s="69">
        <v>1</v>
      </c>
      <c r="AI31" s="56">
        <v>0.99892999999999998</v>
      </c>
      <c r="AJ31" s="57">
        <v>1.07E-3</v>
      </c>
      <c r="AK31" s="70" t="s">
        <v>18</v>
      </c>
      <c r="AL31" s="53"/>
    </row>
    <row r="32" spans="1:38" s="54" customFormat="1" ht="12.75" customHeight="1" x14ac:dyDescent="0.2">
      <c r="A32" s="51" t="s">
        <v>31</v>
      </c>
      <c r="B32" s="45">
        <v>157522</v>
      </c>
      <c r="C32" s="46">
        <v>155223</v>
      </c>
      <c r="D32" s="47">
        <v>2192</v>
      </c>
      <c r="E32" s="47">
        <v>104</v>
      </c>
      <c r="F32" s="47">
        <v>3</v>
      </c>
      <c r="G32" s="45">
        <v>5132</v>
      </c>
      <c r="H32" s="48">
        <v>3742</v>
      </c>
      <c r="I32" s="47">
        <v>1369</v>
      </c>
      <c r="J32" s="47">
        <v>21</v>
      </c>
      <c r="K32" s="51" t="s">
        <v>31</v>
      </c>
      <c r="L32" s="45">
        <v>13727</v>
      </c>
      <c r="M32" s="46">
        <v>13357</v>
      </c>
      <c r="N32" s="64">
        <v>299</v>
      </c>
      <c r="O32" s="65">
        <v>71</v>
      </c>
      <c r="P32" s="64">
        <v>21319</v>
      </c>
      <c r="Q32" s="46">
        <v>20992</v>
      </c>
      <c r="R32" s="64">
        <v>315</v>
      </c>
      <c r="S32" s="66">
        <v>12</v>
      </c>
      <c r="T32" s="51" t="s">
        <v>31</v>
      </c>
      <c r="U32" s="45">
        <v>0</v>
      </c>
      <c r="V32" s="46">
        <v>96879</v>
      </c>
      <c r="W32" s="64">
        <v>60</v>
      </c>
      <c r="X32" s="65">
        <v>0</v>
      </c>
      <c r="Y32" s="64">
        <v>7880</v>
      </c>
      <c r="Z32" s="46">
        <v>7752</v>
      </c>
      <c r="AA32" s="64">
        <v>128</v>
      </c>
      <c r="AB32" s="66">
        <v>0</v>
      </c>
      <c r="AC32" s="67" t="s">
        <v>31</v>
      </c>
      <c r="AD32" s="48">
        <v>0</v>
      </c>
      <c r="AE32" s="46">
        <v>3635</v>
      </c>
      <c r="AF32" s="64">
        <v>2</v>
      </c>
      <c r="AG32" s="65">
        <v>0</v>
      </c>
      <c r="AH32" s="64">
        <v>8885</v>
      </c>
      <c r="AI32" s="46">
        <v>8866</v>
      </c>
      <c r="AJ32" s="64">
        <v>19</v>
      </c>
      <c r="AK32" s="66">
        <v>0</v>
      </c>
      <c r="AL32" s="53"/>
    </row>
    <row r="33" spans="1:38" s="54" customFormat="1" ht="12.75" customHeight="1" x14ac:dyDescent="0.2">
      <c r="A33" s="51"/>
      <c r="B33" s="55">
        <v>1</v>
      </c>
      <c r="C33" s="56">
        <v>0.98541000000000001</v>
      </c>
      <c r="D33" s="57">
        <v>1.392E-2</v>
      </c>
      <c r="E33" s="57">
        <v>6.6E-4</v>
      </c>
      <c r="F33" s="57">
        <v>2.0000000000000002E-5</v>
      </c>
      <c r="G33" s="55">
        <v>1</v>
      </c>
      <c r="H33" s="56">
        <v>0.72914999999999996</v>
      </c>
      <c r="I33" s="57">
        <v>0.26676</v>
      </c>
      <c r="J33" s="57">
        <v>4.0899999999999999E-3</v>
      </c>
      <c r="K33" s="51"/>
      <c r="L33" s="55">
        <v>1</v>
      </c>
      <c r="M33" s="56">
        <v>0.97304999999999997</v>
      </c>
      <c r="N33" s="57">
        <v>2.1780000000000001E-2</v>
      </c>
      <c r="O33" s="68">
        <v>5.1700000000000001E-3</v>
      </c>
      <c r="P33" s="69">
        <v>1</v>
      </c>
      <c r="Q33" s="56">
        <v>0.98465999999999998</v>
      </c>
      <c r="R33" s="57">
        <v>1.478E-2</v>
      </c>
      <c r="S33" s="70">
        <v>5.5999999999999995E-4</v>
      </c>
      <c r="T33" s="51"/>
      <c r="U33" s="55">
        <v>0</v>
      </c>
      <c r="V33" s="56">
        <v>0.99938000000000005</v>
      </c>
      <c r="W33" s="57">
        <v>6.2E-4</v>
      </c>
      <c r="X33" s="68" t="s">
        <v>18</v>
      </c>
      <c r="Y33" s="69">
        <v>1</v>
      </c>
      <c r="Z33" s="56">
        <v>0.98375999999999997</v>
      </c>
      <c r="AA33" s="57">
        <v>1.6240000000000001E-2</v>
      </c>
      <c r="AB33" s="70" t="s">
        <v>18</v>
      </c>
      <c r="AC33" s="44"/>
      <c r="AD33" s="63">
        <v>0</v>
      </c>
      <c r="AE33" s="56">
        <v>0.99944999999999995</v>
      </c>
      <c r="AF33" s="57">
        <v>5.5000000000000003E-4</v>
      </c>
      <c r="AG33" s="68" t="s">
        <v>18</v>
      </c>
      <c r="AH33" s="69">
        <v>1</v>
      </c>
      <c r="AI33" s="56">
        <v>0.99785999999999997</v>
      </c>
      <c r="AJ33" s="57">
        <v>2.14E-3</v>
      </c>
      <c r="AK33" s="70" t="s">
        <v>18</v>
      </c>
      <c r="AL33" s="53"/>
    </row>
    <row r="34" spans="1:38" s="54" customFormat="1" ht="12.75" customHeight="1" x14ac:dyDescent="0.2">
      <c r="A34" s="51" t="s">
        <v>32</v>
      </c>
      <c r="B34" s="45">
        <v>560817</v>
      </c>
      <c r="C34" s="46">
        <v>554071</v>
      </c>
      <c r="D34" s="47">
        <v>5571</v>
      </c>
      <c r="E34" s="47">
        <v>936</v>
      </c>
      <c r="F34" s="47">
        <v>239</v>
      </c>
      <c r="G34" s="45">
        <v>17100</v>
      </c>
      <c r="H34" s="48">
        <v>13337</v>
      </c>
      <c r="I34" s="47">
        <v>3194</v>
      </c>
      <c r="J34" s="47">
        <v>569</v>
      </c>
      <c r="K34" s="51" t="s">
        <v>32</v>
      </c>
      <c r="L34" s="45">
        <v>55727</v>
      </c>
      <c r="M34" s="46">
        <v>54319</v>
      </c>
      <c r="N34" s="64">
        <v>1103</v>
      </c>
      <c r="O34" s="65">
        <v>305</v>
      </c>
      <c r="P34" s="64">
        <v>95131</v>
      </c>
      <c r="Q34" s="46">
        <v>94305</v>
      </c>
      <c r="R34" s="64">
        <v>810</v>
      </c>
      <c r="S34" s="66">
        <v>16</v>
      </c>
      <c r="T34" s="51" t="s">
        <v>32</v>
      </c>
      <c r="U34" s="45">
        <v>0</v>
      </c>
      <c r="V34" s="46">
        <v>341436</v>
      </c>
      <c r="W34" s="64">
        <v>141</v>
      </c>
      <c r="X34" s="65">
        <v>22</v>
      </c>
      <c r="Y34" s="64">
        <v>25973</v>
      </c>
      <c r="Z34" s="46">
        <v>25746</v>
      </c>
      <c r="AA34" s="64">
        <v>219</v>
      </c>
      <c r="AB34" s="66">
        <v>8</v>
      </c>
      <c r="AC34" s="67" t="s">
        <v>32</v>
      </c>
      <c r="AD34" s="48">
        <v>0</v>
      </c>
      <c r="AE34" s="46">
        <v>14137</v>
      </c>
      <c r="AF34" s="64">
        <v>28</v>
      </c>
      <c r="AG34" s="65">
        <v>16</v>
      </c>
      <c r="AH34" s="64">
        <v>10867</v>
      </c>
      <c r="AI34" s="46">
        <v>10791</v>
      </c>
      <c r="AJ34" s="64">
        <v>76</v>
      </c>
      <c r="AK34" s="66">
        <v>0</v>
      </c>
      <c r="AL34" s="53"/>
    </row>
    <row r="35" spans="1:38" s="54" customFormat="1" ht="12.75" customHeight="1" x14ac:dyDescent="0.2">
      <c r="A35" s="51"/>
      <c r="B35" s="55">
        <v>1</v>
      </c>
      <c r="C35" s="56">
        <v>0.98797000000000001</v>
      </c>
      <c r="D35" s="57">
        <v>9.9299999999999996E-3</v>
      </c>
      <c r="E35" s="57">
        <v>1.67E-3</v>
      </c>
      <c r="F35" s="57">
        <v>4.2999999999999999E-4</v>
      </c>
      <c r="G35" s="55">
        <v>1</v>
      </c>
      <c r="H35" s="56">
        <v>0.77993999999999997</v>
      </c>
      <c r="I35" s="57">
        <v>0.18678</v>
      </c>
      <c r="J35" s="57">
        <v>3.3270000000000001E-2</v>
      </c>
      <c r="K35" s="51"/>
      <c r="L35" s="55">
        <v>1</v>
      </c>
      <c r="M35" s="58">
        <v>0.97472999999999999</v>
      </c>
      <c r="N35" s="59">
        <v>1.9789999999999999E-2</v>
      </c>
      <c r="O35" s="60">
        <v>5.47E-3</v>
      </c>
      <c r="P35" s="61">
        <v>1</v>
      </c>
      <c r="Q35" s="58">
        <v>0.99131999999999998</v>
      </c>
      <c r="R35" s="59">
        <v>8.5100000000000002E-3</v>
      </c>
      <c r="S35" s="62">
        <v>1.7000000000000001E-4</v>
      </c>
      <c r="T35" s="51"/>
      <c r="U35" s="55">
        <v>0</v>
      </c>
      <c r="V35" s="56">
        <v>0.99951999999999996</v>
      </c>
      <c r="W35" s="57">
        <v>4.0999999999999999E-4</v>
      </c>
      <c r="X35" s="68">
        <v>6.0000000000000002E-5</v>
      </c>
      <c r="Y35" s="69">
        <v>1</v>
      </c>
      <c r="Z35" s="56">
        <v>0.99126000000000003</v>
      </c>
      <c r="AA35" s="57">
        <v>8.43E-3</v>
      </c>
      <c r="AB35" s="70">
        <v>3.1E-4</v>
      </c>
      <c r="AC35" s="44"/>
      <c r="AD35" s="63">
        <v>0</v>
      </c>
      <c r="AE35" s="56">
        <v>0.99690000000000001</v>
      </c>
      <c r="AF35" s="57">
        <v>1.97E-3</v>
      </c>
      <c r="AG35" s="68">
        <v>1.1299999999999999E-3</v>
      </c>
      <c r="AH35" s="69">
        <v>1</v>
      </c>
      <c r="AI35" s="56">
        <v>0.99300999999999995</v>
      </c>
      <c r="AJ35" s="57">
        <v>6.9899999999999997E-3</v>
      </c>
      <c r="AK35" s="70" t="s">
        <v>18</v>
      </c>
      <c r="AL35" s="53"/>
    </row>
    <row r="36" spans="1:38" s="54" customFormat="1" ht="12.75" customHeight="1" x14ac:dyDescent="0.2">
      <c r="A36" s="71" t="s">
        <v>33</v>
      </c>
      <c r="B36" s="45">
        <v>235159</v>
      </c>
      <c r="C36" s="46">
        <v>232518</v>
      </c>
      <c r="D36" s="47">
        <v>2309</v>
      </c>
      <c r="E36" s="47">
        <v>236</v>
      </c>
      <c r="F36" s="47">
        <v>96</v>
      </c>
      <c r="G36" s="45">
        <v>9271</v>
      </c>
      <c r="H36" s="48">
        <v>7798</v>
      </c>
      <c r="I36" s="47">
        <v>1271</v>
      </c>
      <c r="J36" s="47">
        <v>202</v>
      </c>
      <c r="K36" s="71" t="s">
        <v>33</v>
      </c>
      <c r="L36" s="45">
        <v>20811</v>
      </c>
      <c r="M36" s="48">
        <v>20460</v>
      </c>
      <c r="N36" s="47">
        <v>319</v>
      </c>
      <c r="O36" s="49">
        <v>32</v>
      </c>
      <c r="P36" s="47">
        <v>27023</v>
      </c>
      <c r="Q36" s="48">
        <v>26734</v>
      </c>
      <c r="R36" s="47">
        <v>287</v>
      </c>
      <c r="S36" s="50">
        <v>2</v>
      </c>
      <c r="T36" s="71" t="s">
        <v>33</v>
      </c>
      <c r="U36" s="45">
        <v>0</v>
      </c>
      <c r="V36" s="48">
        <v>142351</v>
      </c>
      <c r="W36" s="47">
        <v>139</v>
      </c>
      <c r="X36" s="49">
        <v>0</v>
      </c>
      <c r="Y36" s="47">
        <v>7684</v>
      </c>
      <c r="Z36" s="48">
        <v>7501</v>
      </c>
      <c r="AA36" s="47">
        <v>183</v>
      </c>
      <c r="AB36" s="50">
        <v>0</v>
      </c>
      <c r="AC36" s="67" t="s">
        <v>33</v>
      </c>
      <c r="AD36" s="48">
        <v>0</v>
      </c>
      <c r="AE36" s="48">
        <v>15532</v>
      </c>
      <c r="AF36" s="47">
        <v>14</v>
      </c>
      <c r="AG36" s="49">
        <v>0</v>
      </c>
      <c r="AH36" s="47">
        <v>12238</v>
      </c>
      <c r="AI36" s="48">
        <v>12142</v>
      </c>
      <c r="AJ36" s="47">
        <v>96</v>
      </c>
      <c r="AK36" s="50">
        <v>0</v>
      </c>
      <c r="AL36" s="53"/>
    </row>
    <row r="37" spans="1:38" s="54" customFormat="1" ht="12.75" customHeight="1" thickBot="1" x14ac:dyDescent="0.25">
      <c r="A37" s="72"/>
      <c r="B37" s="73">
        <v>1</v>
      </c>
      <c r="C37" s="74">
        <v>0.98877000000000004</v>
      </c>
      <c r="D37" s="75">
        <v>9.8200000000000006E-3</v>
      </c>
      <c r="E37" s="75">
        <v>1E-3</v>
      </c>
      <c r="F37" s="75">
        <v>4.0999999999999999E-4</v>
      </c>
      <c r="G37" s="73">
        <v>1</v>
      </c>
      <c r="H37" s="74">
        <v>0.84111999999999998</v>
      </c>
      <c r="I37" s="75">
        <v>0.13708999999999999</v>
      </c>
      <c r="J37" s="75">
        <v>2.179E-2</v>
      </c>
      <c r="K37" s="52"/>
      <c r="L37" s="76">
        <v>1</v>
      </c>
      <c r="M37" s="58">
        <v>0.98312999999999995</v>
      </c>
      <c r="N37" s="59">
        <v>1.533E-2</v>
      </c>
      <c r="O37" s="60">
        <v>1.5399999999999999E-3</v>
      </c>
      <c r="P37" s="76">
        <v>1</v>
      </c>
      <c r="Q37" s="58">
        <v>0.98931000000000002</v>
      </c>
      <c r="R37" s="59">
        <v>1.0619999999999999E-2</v>
      </c>
      <c r="S37" s="62">
        <v>6.9999999999999994E-5</v>
      </c>
      <c r="T37" s="77"/>
      <c r="U37" s="78">
        <v>0</v>
      </c>
      <c r="V37" s="79">
        <v>0.99902000000000002</v>
      </c>
      <c r="W37" s="80">
        <v>9.7999999999999997E-4</v>
      </c>
      <c r="X37" s="81" t="s">
        <v>18</v>
      </c>
      <c r="Y37" s="78">
        <v>1</v>
      </c>
      <c r="Z37" s="79">
        <v>0.97618000000000005</v>
      </c>
      <c r="AA37" s="80">
        <v>2.3820000000000001E-2</v>
      </c>
      <c r="AB37" s="82" t="s">
        <v>18</v>
      </c>
      <c r="AC37" s="72"/>
      <c r="AD37" s="83">
        <v>0</v>
      </c>
      <c r="AE37" s="74">
        <v>0.99909999999999999</v>
      </c>
      <c r="AF37" s="75">
        <v>8.9999999999999998E-4</v>
      </c>
      <c r="AG37" s="84" t="s">
        <v>18</v>
      </c>
      <c r="AH37" s="85">
        <v>1</v>
      </c>
      <c r="AI37" s="74">
        <v>0.99216000000000004</v>
      </c>
      <c r="AJ37" s="75">
        <v>7.8399999999999997E-3</v>
      </c>
      <c r="AK37" s="86" t="s">
        <v>18</v>
      </c>
      <c r="AL37" s="53"/>
    </row>
    <row r="38" spans="1:38" s="54" customFormat="1" ht="12.75" customHeight="1" x14ac:dyDescent="0.2">
      <c r="A38" s="87" t="s">
        <v>34</v>
      </c>
      <c r="B38" s="88">
        <v>13530476</v>
      </c>
      <c r="C38" s="89">
        <v>13318794</v>
      </c>
      <c r="D38" s="90">
        <v>158359</v>
      </c>
      <c r="E38" s="90">
        <v>33699</v>
      </c>
      <c r="F38" s="90">
        <v>19624</v>
      </c>
      <c r="G38" s="88">
        <v>505115</v>
      </c>
      <c r="H38" s="89">
        <v>401883</v>
      </c>
      <c r="I38" s="90">
        <v>80662</v>
      </c>
      <c r="J38" s="90">
        <v>22570</v>
      </c>
      <c r="K38" s="87" t="s">
        <v>34</v>
      </c>
      <c r="L38" s="91">
        <v>1168796</v>
      </c>
      <c r="M38" s="92">
        <v>1127949</v>
      </c>
      <c r="N38" s="93">
        <v>32728</v>
      </c>
      <c r="O38" s="94">
        <v>8119</v>
      </c>
      <c r="P38" s="94">
        <v>2039620</v>
      </c>
      <c r="Q38" s="92">
        <v>2012043</v>
      </c>
      <c r="R38" s="93">
        <v>25068</v>
      </c>
      <c r="S38" s="95">
        <v>2509</v>
      </c>
      <c r="T38" s="52" t="s">
        <v>34</v>
      </c>
      <c r="U38" s="88">
        <v>0</v>
      </c>
      <c r="V38" s="89">
        <v>7868821</v>
      </c>
      <c r="W38" s="90">
        <v>6978</v>
      </c>
      <c r="X38" s="96">
        <v>362</v>
      </c>
      <c r="Y38" s="96">
        <v>754813</v>
      </c>
      <c r="Z38" s="89">
        <v>744449</v>
      </c>
      <c r="AA38" s="90">
        <v>10277</v>
      </c>
      <c r="AB38" s="90">
        <v>87</v>
      </c>
      <c r="AC38" s="87" t="s">
        <v>34</v>
      </c>
      <c r="AD38" s="88">
        <v>0</v>
      </c>
      <c r="AE38" s="89">
        <v>759791</v>
      </c>
      <c r="AF38" s="90">
        <v>511</v>
      </c>
      <c r="AG38" s="96">
        <v>28</v>
      </c>
      <c r="AH38" s="96">
        <v>406017</v>
      </c>
      <c r="AI38" s="89">
        <v>403858</v>
      </c>
      <c r="AJ38" s="90">
        <v>2135</v>
      </c>
      <c r="AK38" s="97">
        <v>24</v>
      </c>
      <c r="AL38" s="53"/>
    </row>
    <row r="39" spans="1:38" ht="12.75" customHeight="1" thickBot="1" x14ac:dyDescent="0.25">
      <c r="A39" s="77"/>
      <c r="B39" s="78">
        <v>1</v>
      </c>
      <c r="C39" s="79">
        <v>0.98436000000000001</v>
      </c>
      <c r="D39" s="80">
        <v>1.17E-2</v>
      </c>
      <c r="E39" s="80">
        <v>2.49E-3</v>
      </c>
      <c r="F39" s="80">
        <v>1.4499999999999999E-3</v>
      </c>
      <c r="G39" s="78">
        <v>1</v>
      </c>
      <c r="H39" s="79">
        <v>0.79562999999999995</v>
      </c>
      <c r="I39" s="80">
        <v>0.15969</v>
      </c>
      <c r="J39" s="80">
        <v>4.4679999999999997E-2</v>
      </c>
      <c r="K39" s="77"/>
      <c r="L39" s="78">
        <v>1</v>
      </c>
      <c r="M39" s="80">
        <v>0.96504999999999996</v>
      </c>
      <c r="N39" s="80">
        <v>2.8000000000000001E-2</v>
      </c>
      <c r="O39" s="80">
        <v>6.9499999999999996E-3</v>
      </c>
      <c r="P39" s="78">
        <v>1</v>
      </c>
      <c r="Q39" s="80">
        <v>0.98648000000000002</v>
      </c>
      <c r="R39" s="80">
        <v>1.2290000000000001E-2</v>
      </c>
      <c r="S39" s="82">
        <v>1.23E-3</v>
      </c>
      <c r="T39" s="77"/>
      <c r="U39" s="78">
        <v>0</v>
      </c>
      <c r="V39" s="80">
        <v>0.99907000000000001</v>
      </c>
      <c r="W39" s="80">
        <v>8.8999999999999995E-4</v>
      </c>
      <c r="X39" s="80">
        <v>5.0000000000000002E-5</v>
      </c>
      <c r="Y39" s="78">
        <v>1</v>
      </c>
      <c r="Z39" s="80">
        <v>0.98626999999999998</v>
      </c>
      <c r="AA39" s="80">
        <v>1.362E-2</v>
      </c>
      <c r="AB39" s="80">
        <v>1.2E-4</v>
      </c>
      <c r="AC39" s="77"/>
      <c r="AD39" s="78">
        <v>0</v>
      </c>
      <c r="AE39" s="80">
        <v>0.99929000000000001</v>
      </c>
      <c r="AF39" s="80">
        <v>6.7000000000000002E-4</v>
      </c>
      <c r="AG39" s="80">
        <v>4.0000000000000003E-5</v>
      </c>
      <c r="AH39" s="78">
        <v>1</v>
      </c>
      <c r="AI39" s="80">
        <v>0.99468000000000001</v>
      </c>
      <c r="AJ39" s="80">
        <v>5.2599999999999999E-3</v>
      </c>
      <c r="AK39" s="82">
        <v>6.0000000000000002E-5</v>
      </c>
    </row>
    <row r="40" spans="1:38" s="42" customFormat="1" ht="12.75" customHeight="1" x14ac:dyDescent="0.2">
      <c r="A40" s="98"/>
      <c r="B40" s="99"/>
      <c r="C40" s="100"/>
      <c r="D40" s="100"/>
      <c r="E40" s="100"/>
      <c r="F40" s="100"/>
      <c r="G40" s="99"/>
      <c r="H40" s="100"/>
      <c r="I40" s="100"/>
      <c r="J40" s="100"/>
      <c r="K40" s="98"/>
      <c r="L40" s="99"/>
      <c r="M40" s="100"/>
      <c r="N40" s="100"/>
      <c r="O40" s="100"/>
      <c r="P40" s="99"/>
      <c r="Q40" s="100"/>
      <c r="R40" s="100"/>
      <c r="S40" s="100"/>
      <c r="T40" s="98"/>
      <c r="U40" s="99"/>
      <c r="V40" s="100"/>
      <c r="W40" s="100"/>
      <c r="X40" s="100"/>
      <c r="Y40" s="99"/>
      <c r="Z40" s="100"/>
      <c r="AA40" s="100"/>
      <c r="AB40" s="100"/>
      <c r="AC40" s="98"/>
      <c r="AD40" s="99"/>
      <c r="AE40" s="100"/>
      <c r="AF40" s="100"/>
      <c r="AG40" s="100"/>
      <c r="AH40" s="99"/>
      <c r="AI40" s="100"/>
      <c r="AJ40" s="100"/>
      <c r="AK40" s="100"/>
    </row>
    <row r="41" spans="1:38" s="102" customFormat="1" ht="12.75" customHeight="1" x14ac:dyDescent="0.2">
      <c r="A41" s="101" t="str">
        <f>"Anmerkungen. Datengrundlage: Volkshochschul-Statistik "&amp;[1]Hilfswerte!B1&amp;"; Basis: "&amp;[1]Tabelle1!$C$36&amp;" vhs."</f>
        <v>Anmerkungen. Datengrundlage: Volkshochschul-Statistik 2022; Basis: 826 vhs.</v>
      </c>
      <c r="B41" s="99"/>
      <c r="C41" s="100"/>
      <c r="D41" s="100"/>
      <c r="E41" s="100"/>
      <c r="F41" s="100"/>
      <c r="G41" s="99"/>
      <c r="H41" s="100"/>
      <c r="I41" s="100"/>
      <c r="J41" s="100"/>
      <c r="K41" s="101" t="str">
        <f>"Anmerkungen. Datengrundlage: Volkshochschul-Statistik "&amp;[1]Hilfswerte!B1&amp;"; Basis: "&amp;[1]Tabelle1!$C$36&amp;" vhs."</f>
        <v>Anmerkungen. Datengrundlage: Volkshochschul-Statistik 2022; Basis: 826 vhs.</v>
      </c>
      <c r="L41" s="99"/>
      <c r="M41" s="100"/>
      <c r="N41" s="100"/>
      <c r="O41" s="100"/>
      <c r="P41" s="99"/>
      <c r="Q41" s="100"/>
      <c r="R41" s="100"/>
      <c r="S41" s="100"/>
      <c r="T41" s="101" t="str">
        <f>"Anmerkungen. Datengrundlage: Volkshochschul-Statistik "&amp;[1]Hilfswerte!B1&amp;"; Basis: "&amp;[1]Tabelle1!$C$36&amp;" vhs."</f>
        <v>Anmerkungen. Datengrundlage: Volkshochschul-Statistik 2022; Basis: 826 vhs.</v>
      </c>
      <c r="U41" s="99"/>
      <c r="V41" s="100"/>
      <c r="W41" s="100"/>
      <c r="X41" s="100"/>
      <c r="Y41" s="99"/>
      <c r="Z41" s="100"/>
      <c r="AA41" s="100"/>
      <c r="AB41" s="100"/>
      <c r="AC41" s="101" t="str">
        <f>"Anmerkungen. Datengrundlage: Volkshochschul-Statistik "&amp;[1]Hilfswerte!B1&amp;"; Basis: "&amp;[1]Tabelle1!$C$36&amp;" vhs."</f>
        <v>Anmerkungen. Datengrundlage: Volkshochschul-Statistik 2022; Basis: 826 vhs.</v>
      </c>
      <c r="AD41" s="99"/>
      <c r="AE41" s="100"/>
      <c r="AF41" s="100"/>
      <c r="AG41" s="100"/>
      <c r="AH41" s="99"/>
      <c r="AI41" s="100"/>
      <c r="AJ41" s="100"/>
      <c r="AK41" s="100"/>
    </row>
    <row r="42" spans="1:38" s="102" customFormat="1" ht="11.25" x14ac:dyDescent="0.2">
      <c r="A42" s="102" t="s">
        <v>35</v>
      </c>
      <c r="K42" s="102" t="s">
        <v>35</v>
      </c>
      <c r="T42" s="102" t="s">
        <v>35</v>
      </c>
      <c r="AC42" s="102" t="s">
        <v>35</v>
      </c>
      <c r="AH42" s="103"/>
      <c r="AI42" s="103"/>
      <c r="AJ42" s="103"/>
      <c r="AK42" s="103"/>
    </row>
    <row r="43" spans="1:38" s="102" customFormat="1" ht="11.25" x14ac:dyDescent="0.2">
      <c r="A43" s="102" t="s">
        <v>36</v>
      </c>
      <c r="K43" s="102" t="s">
        <v>36</v>
      </c>
      <c r="T43" s="102" t="s">
        <v>36</v>
      </c>
      <c r="AC43" s="102" t="s">
        <v>36</v>
      </c>
      <c r="AH43" s="103"/>
      <c r="AI43" s="103"/>
      <c r="AJ43" s="103"/>
      <c r="AK43" s="103"/>
    </row>
    <row r="44" spans="1:38" s="42" customFormat="1" x14ac:dyDescent="0.2">
      <c r="AH44" s="104"/>
      <c r="AI44" s="104"/>
      <c r="AJ44" s="104"/>
      <c r="AK44" s="104"/>
    </row>
    <row r="45" spans="1:38" s="42" customFormat="1" x14ac:dyDescent="0.2">
      <c r="A45" s="102" t="str">
        <f>[1]Tabelle1!$A$41</f>
        <v>Siehe Bericht: Ortmanns, V., Huntemann, H., Lux, T. &amp; Bachem, A. (2024): Volkshochschul-Statistik – 61. Folge, Berichtsjahr 2022 (Version 1.1.0).</v>
      </c>
      <c r="K45" s="102" t="str">
        <f>[1]Tabelle1!$A$41</f>
        <v>Siehe Bericht: Ortmanns, V., Huntemann, H., Lux, T. &amp; Bachem, A. (2024): Volkshochschul-Statistik – 61. Folge, Berichtsjahr 2022 (Version 1.1.0).</v>
      </c>
      <c r="T45" s="102" t="str">
        <f>[1]Tabelle1!$A$41</f>
        <v>Siehe Bericht: Ortmanns, V., Huntemann, H., Lux, T. &amp; Bachem, A. (2024): Volkshochschul-Statistik – 61. Folge, Berichtsjahr 2022 (Version 1.1.0).</v>
      </c>
      <c r="AC45" s="102" t="str">
        <f>[1]Tabelle1!$A$41</f>
        <v>Siehe Bericht: Ortmanns, V., Huntemann, H., Lux, T. &amp; Bachem, A. (2024): Volkshochschul-Statistik – 61. Folge, Berichtsjahr 2022 (Version 1.1.0).</v>
      </c>
      <c r="AH45" s="104"/>
      <c r="AI45" s="104"/>
      <c r="AJ45" s="104"/>
      <c r="AK45" s="104"/>
    </row>
    <row r="46" spans="1:38" s="42" customFormat="1" x14ac:dyDescent="0.2">
      <c r="A46" s="105" t="s">
        <v>37</v>
      </c>
      <c r="K46" s="105" t="s">
        <v>37</v>
      </c>
      <c r="T46" s="105" t="s">
        <v>37</v>
      </c>
      <c r="AC46" s="105" t="s">
        <v>37</v>
      </c>
      <c r="AH46" s="104"/>
      <c r="AI46" s="104"/>
      <c r="AJ46" s="104"/>
      <c r="AK46" s="104"/>
    </row>
    <row r="47" spans="1:38" s="42" customFormat="1" x14ac:dyDescent="0.2">
      <c r="AH47" s="104"/>
      <c r="AI47" s="104"/>
      <c r="AJ47" s="104"/>
      <c r="AK47" s="104"/>
    </row>
    <row r="48" spans="1:38" s="42" customFormat="1" x14ac:dyDescent="0.2">
      <c r="A48" s="106" t="s">
        <v>38</v>
      </c>
      <c r="K48" s="106" t="s">
        <v>38</v>
      </c>
      <c r="T48" s="106" t="s">
        <v>38</v>
      </c>
      <c r="AC48" s="106" t="s">
        <v>38</v>
      </c>
      <c r="AH48" s="104"/>
      <c r="AI48" s="104"/>
      <c r="AJ48" s="104"/>
      <c r="AK48" s="104"/>
    </row>
  </sheetData>
  <mergeCells count="96">
    <mergeCell ref="A36:A37"/>
    <mergeCell ref="K36:K37"/>
    <mergeCell ref="T36:T37"/>
    <mergeCell ref="AC36:AC37"/>
    <mergeCell ref="A38:A39"/>
    <mergeCell ref="K38:K39"/>
    <mergeCell ref="T38:T39"/>
    <mergeCell ref="AC38:AC39"/>
    <mergeCell ref="A32:A33"/>
    <mergeCell ref="K32:K33"/>
    <mergeCell ref="T32:T33"/>
    <mergeCell ref="AC32:AC33"/>
    <mergeCell ref="A34:A35"/>
    <mergeCell ref="K34:K35"/>
    <mergeCell ref="T34:T35"/>
    <mergeCell ref="AC34:AC35"/>
    <mergeCell ref="A28:A29"/>
    <mergeCell ref="K28:K29"/>
    <mergeCell ref="T28:T29"/>
    <mergeCell ref="AC28:AC29"/>
    <mergeCell ref="A30:A31"/>
    <mergeCell ref="K30:K31"/>
    <mergeCell ref="T30:T31"/>
    <mergeCell ref="AC30:AC31"/>
    <mergeCell ref="A24:A25"/>
    <mergeCell ref="K24:K25"/>
    <mergeCell ref="T24:T25"/>
    <mergeCell ref="AC24:AC25"/>
    <mergeCell ref="A26:A27"/>
    <mergeCell ref="K26:K27"/>
    <mergeCell ref="T26:T27"/>
    <mergeCell ref="AC26:AC27"/>
    <mergeCell ref="A20:A21"/>
    <mergeCell ref="K20:K21"/>
    <mergeCell ref="T20:T21"/>
    <mergeCell ref="AC20:AC21"/>
    <mergeCell ref="A22:A23"/>
    <mergeCell ref="K22:K23"/>
    <mergeCell ref="T22:T23"/>
    <mergeCell ref="AC22:AC23"/>
    <mergeCell ref="A16:A17"/>
    <mergeCell ref="K16:K17"/>
    <mergeCell ref="T16:T17"/>
    <mergeCell ref="AC16:AC17"/>
    <mergeCell ref="A18:A19"/>
    <mergeCell ref="K18:K19"/>
    <mergeCell ref="T18:T19"/>
    <mergeCell ref="AC18:AC19"/>
    <mergeCell ref="A12:A13"/>
    <mergeCell ref="K12:K13"/>
    <mergeCell ref="T12:T13"/>
    <mergeCell ref="AC12:AC13"/>
    <mergeCell ref="A14:A15"/>
    <mergeCell ref="K14:K15"/>
    <mergeCell ref="T14:T15"/>
    <mergeCell ref="AC14:AC15"/>
    <mergeCell ref="A8:A9"/>
    <mergeCell ref="K8:K9"/>
    <mergeCell ref="T8:T9"/>
    <mergeCell ref="AC8:AC9"/>
    <mergeCell ref="A10:A11"/>
    <mergeCell ref="K10:K11"/>
    <mergeCell ref="T10:T11"/>
    <mergeCell ref="AC10:AC11"/>
    <mergeCell ref="AE4:AG4"/>
    <mergeCell ref="AI4:AK4"/>
    <mergeCell ref="A6:A7"/>
    <mergeCell ref="K6:K7"/>
    <mergeCell ref="T6:T7"/>
    <mergeCell ref="AC6:AC7"/>
    <mergeCell ref="C4:F4"/>
    <mergeCell ref="H4:J4"/>
    <mergeCell ref="M4:O4"/>
    <mergeCell ref="Q4:S4"/>
    <mergeCell ref="V4:X4"/>
    <mergeCell ref="Z4:AB4"/>
    <mergeCell ref="U2:AB2"/>
    <mergeCell ref="AC2:AC5"/>
    <mergeCell ref="AD2:AK2"/>
    <mergeCell ref="G3:J3"/>
    <mergeCell ref="L3:O3"/>
    <mergeCell ref="P3:S3"/>
    <mergeCell ref="U3:X3"/>
    <mergeCell ref="Y3:AB3"/>
    <mergeCell ref="AD3:AG3"/>
    <mergeCell ref="AH3:AK3"/>
    <mergeCell ref="A1:J1"/>
    <mergeCell ref="K1:S1"/>
    <mergeCell ref="T1:AB1"/>
    <mergeCell ref="AC1:AK1"/>
    <mergeCell ref="A2:A5"/>
    <mergeCell ref="B2:F3"/>
    <mergeCell ref="G2:J2"/>
    <mergeCell ref="K2:K5"/>
    <mergeCell ref="L2:S2"/>
    <mergeCell ref="T2:T5"/>
  </mergeCells>
  <conditionalFormatting sqref="A7">
    <cfRule type="cellIs" dxfId="103" priority="17" stopIfTrue="1" operator="equal">
      <formula>1</formula>
    </cfRule>
    <cfRule type="cellIs" dxfId="102" priority="18" stopIfTrue="1" operator="lessThan">
      <formula>0.0005</formula>
    </cfRule>
  </conditionalFormatting>
  <conditionalFormatting sqref="A9 A11 A13 A15 A17 A19 A21 A23 A25 A27 A29 A31 A33 A35 A37">
    <cfRule type="cellIs" dxfId="101" priority="101" stopIfTrue="1" operator="equal">
      <formula>1</formula>
    </cfRule>
  </conditionalFormatting>
  <conditionalFormatting sqref="A9:J9 A11 A13 A15 A17 A19 A21 A23 A25 A27 A29 A31 A33 A35 A37">
    <cfRule type="cellIs" dxfId="100" priority="102" stopIfTrue="1" operator="lessThan">
      <formula>0.0005</formula>
    </cfRule>
  </conditionalFormatting>
  <conditionalFormatting sqref="A39:K41">
    <cfRule type="cellIs" dxfId="99" priority="73" stopIfTrue="1" operator="lessThan">
      <formula>0.0005</formula>
    </cfRule>
  </conditionalFormatting>
  <conditionalFormatting sqref="A36:XFD36">
    <cfRule type="cellIs" dxfId="98" priority="9" stopIfTrue="1" operator="equal">
      <formula>0</formula>
    </cfRule>
  </conditionalFormatting>
  <conditionalFormatting sqref="A38:XFD38">
    <cfRule type="cellIs" dxfId="97" priority="7" stopIfTrue="1" operator="equal">
      <formula>0</formula>
    </cfRule>
  </conditionalFormatting>
  <conditionalFormatting sqref="B6:J6">
    <cfRule type="cellIs" dxfId="96" priority="94" stopIfTrue="1" operator="equal">
      <formula>0</formula>
    </cfRule>
  </conditionalFormatting>
  <conditionalFormatting sqref="B8:J8">
    <cfRule type="cellIs" dxfId="95" priority="104" stopIfTrue="1" operator="equal">
      <formula>0</formula>
    </cfRule>
  </conditionalFormatting>
  <conditionalFormatting sqref="B11:J11">
    <cfRule type="cellIs" dxfId="94" priority="87" stopIfTrue="1" operator="lessThan">
      <formula>0.0005</formula>
    </cfRule>
  </conditionalFormatting>
  <conditionalFormatting sqref="B13:J13">
    <cfRule type="cellIs" dxfId="93" priority="86" stopIfTrue="1" operator="lessThan">
      <formula>0.0005</formula>
    </cfRule>
  </conditionalFormatting>
  <conditionalFormatting sqref="B15:J15">
    <cfRule type="cellIs" dxfId="92" priority="85" stopIfTrue="1" operator="lessThan">
      <formula>0.0005</formula>
    </cfRule>
  </conditionalFormatting>
  <conditionalFormatting sqref="B17:J17">
    <cfRule type="cellIs" dxfId="91" priority="84" stopIfTrue="1" operator="lessThan">
      <formula>0.0005</formula>
    </cfRule>
  </conditionalFormatting>
  <conditionalFormatting sqref="B19:J19">
    <cfRule type="cellIs" dxfId="90" priority="83" stopIfTrue="1" operator="lessThan">
      <formula>0.0005</formula>
    </cfRule>
  </conditionalFormatting>
  <conditionalFormatting sqref="B21:J21">
    <cfRule type="cellIs" dxfId="89" priority="82" stopIfTrue="1" operator="lessThan">
      <formula>0.0005</formula>
    </cfRule>
  </conditionalFormatting>
  <conditionalFormatting sqref="B23:J23">
    <cfRule type="cellIs" dxfId="88" priority="81" stopIfTrue="1" operator="lessThan">
      <formula>0.0005</formula>
    </cfRule>
  </conditionalFormatting>
  <conditionalFormatting sqref="B25:J25">
    <cfRule type="cellIs" dxfId="87" priority="80" stopIfTrue="1" operator="lessThan">
      <formula>0.0005</formula>
    </cfRule>
  </conditionalFormatting>
  <conditionalFormatting sqref="B27:J27">
    <cfRule type="cellIs" dxfId="86" priority="79" stopIfTrue="1" operator="lessThan">
      <formula>0.0005</formula>
    </cfRule>
  </conditionalFormatting>
  <conditionalFormatting sqref="B29:J29">
    <cfRule type="cellIs" dxfId="85" priority="78" stopIfTrue="1" operator="lessThan">
      <formula>0.0005</formula>
    </cfRule>
  </conditionalFormatting>
  <conditionalFormatting sqref="B31:J31">
    <cfRule type="cellIs" dxfId="84" priority="77" stopIfTrue="1" operator="lessThan">
      <formula>0.0005</formula>
    </cfRule>
  </conditionalFormatting>
  <conditionalFormatting sqref="B33:J33">
    <cfRule type="cellIs" dxfId="83" priority="76" stopIfTrue="1" operator="lessThan">
      <formula>0.0005</formula>
    </cfRule>
  </conditionalFormatting>
  <conditionalFormatting sqref="B35:J35">
    <cfRule type="cellIs" dxfId="82" priority="75" stopIfTrue="1" operator="lessThan">
      <formula>0.0005</formula>
    </cfRule>
  </conditionalFormatting>
  <conditionalFormatting sqref="B37:J37">
    <cfRule type="cellIs" dxfId="81" priority="74" stopIfTrue="1" operator="lessThan">
      <formula>0.0005</formula>
    </cfRule>
  </conditionalFormatting>
  <conditionalFormatting sqref="B7:K7">
    <cfRule type="cellIs" dxfId="80" priority="93" stopIfTrue="1" operator="lessThan">
      <formula>0.0005</formula>
    </cfRule>
  </conditionalFormatting>
  <conditionalFormatting sqref="K7">
    <cfRule type="cellIs" dxfId="79" priority="92" stopIfTrue="1" operator="equal">
      <formula>1</formula>
    </cfRule>
  </conditionalFormatting>
  <conditionalFormatting sqref="K9 K11 K13 K15 K17 K19 K21 K23 K25 K27 K29 K31 K33 K35 K37">
    <cfRule type="cellIs" dxfId="77" priority="99" stopIfTrue="1" operator="equal">
      <formula>1</formula>
    </cfRule>
    <cfRule type="cellIs" dxfId="78" priority="100" stopIfTrue="1" operator="lessThan">
      <formula>0.0005</formula>
    </cfRule>
  </conditionalFormatting>
  <conditionalFormatting sqref="L7">
    <cfRule type="cellIs" dxfId="76" priority="71" stopIfTrue="1" operator="lessThan">
      <formula>0.0005</formula>
    </cfRule>
  </conditionalFormatting>
  <conditionalFormatting sqref="L9">
    <cfRule type="cellIs" dxfId="75" priority="72" stopIfTrue="1" operator="lessThan">
      <formula>0.0005</formula>
    </cfRule>
  </conditionalFormatting>
  <conditionalFormatting sqref="L11">
    <cfRule type="cellIs" dxfId="74" priority="70" stopIfTrue="1" operator="lessThan">
      <formula>0.0005</formula>
    </cfRule>
  </conditionalFormatting>
  <conditionalFormatting sqref="L13">
    <cfRule type="cellIs" dxfId="73" priority="69" stopIfTrue="1" operator="lessThan">
      <formula>0.0005</formula>
    </cfRule>
  </conditionalFormatting>
  <conditionalFormatting sqref="L15">
    <cfRule type="cellIs" dxfId="72" priority="68" stopIfTrue="1" operator="lessThan">
      <formula>0.0005</formula>
    </cfRule>
  </conditionalFormatting>
  <conditionalFormatting sqref="L17">
    <cfRule type="cellIs" dxfId="71" priority="67" stopIfTrue="1" operator="lessThan">
      <formula>0.0005</formula>
    </cfRule>
  </conditionalFormatting>
  <conditionalFormatting sqref="L19">
    <cfRule type="cellIs" dxfId="70" priority="66" stopIfTrue="1" operator="lessThan">
      <formula>0.0005</formula>
    </cfRule>
  </conditionalFormatting>
  <conditionalFormatting sqref="L21">
    <cfRule type="cellIs" dxfId="69" priority="65" stopIfTrue="1" operator="lessThan">
      <formula>0.0005</formula>
    </cfRule>
  </conditionalFormatting>
  <conditionalFormatting sqref="L23">
    <cfRule type="cellIs" dxfId="68" priority="64" stopIfTrue="1" operator="lessThan">
      <formula>0.0005</formula>
    </cfRule>
  </conditionalFormatting>
  <conditionalFormatting sqref="L25">
    <cfRule type="cellIs" dxfId="67" priority="63" stopIfTrue="1" operator="lessThan">
      <formula>0.0005</formula>
    </cfRule>
  </conditionalFormatting>
  <conditionalFormatting sqref="L27">
    <cfRule type="cellIs" dxfId="66" priority="62" stopIfTrue="1" operator="lessThan">
      <formula>0.0005</formula>
    </cfRule>
  </conditionalFormatting>
  <conditionalFormatting sqref="L29">
    <cfRule type="cellIs" dxfId="65" priority="61" stopIfTrue="1" operator="lessThan">
      <formula>0.0005</formula>
    </cfRule>
  </conditionalFormatting>
  <conditionalFormatting sqref="L31">
    <cfRule type="cellIs" dxfId="64" priority="60" stopIfTrue="1" operator="lessThan">
      <formula>0.0005</formula>
    </cfRule>
  </conditionalFormatting>
  <conditionalFormatting sqref="L33">
    <cfRule type="cellIs" dxfId="63" priority="59" stopIfTrue="1" operator="lessThan">
      <formula>0.0005</formula>
    </cfRule>
  </conditionalFormatting>
  <conditionalFormatting sqref="L35">
    <cfRule type="cellIs" dxfId="62" priority="58" stopIfTrue="1" operator="lessThan">
      <formula>0.0005</formula>
    </cfRule>
  </conditionalFormatting>
  <conditionalFormatting sqref="L37">
    <cfRule type="cellIs" dxfId="61" priority="57" stopIfTrue="1" operator="lessThan">
      <formula>0.0005</formula>
    </cfRule>
  </conditionalFormatting>
  <conditionalFormatting sqref="L39">
    <cfRule type="cellIs" dxfId="60" priority="56" stopIfTrue="1" operator="lessThan">
      <formula>0.0005</formula>
    </cfRule>
  </conditionalFormatting>
  <conditionalFormatting sqref="L6:S6">
    <cfRule type="cellIs" dxfId="59" priority="13" stopIfTrue="1" operator="equal">
      <formula>0</formula>
    </cfRule>
  </conditionalFormatting>
  <conditionalFormatting sqref="L8:S8">
    <cfRule type="cellIs" dxfId="58" priority="4" stopIfTrue="1" operator="equal">
      <formula>0</formula>
    </cfRule>
  </conditionalFormatting>
  <conditionalFormatting sqref="L40:S41">
    <cfRule type="cellIs" dxfId="57" priority="55" stopIfTrue="1" operator="lessThan">
      <formula>0.0005</formula>
    </cfRule>
  </conditionalFormatting>
  <conditionalFormatting sqref="M7:S7 M35:S35 M37:S37 M39:S39">
    <cfRule type="cellIs" dxfId="56" priority="12" stopIfTrue="1" operator="equal">
      <formula>0</formula>
    </cfRule>
  </conditionalFormatting>
  <conditionalFormatting sqref="M9:S9 M11:S11 M13:S13 M15:S15 M17:S17 M19:S19 M21:S21 M23:S23 M25:S25 M27:S27 M29:S29 M31:S31 M33:S33">
    <cfRule type="cellIs" dxfId="55" priority="3" stopIfTrue="1" operator="equal">
      <formula>0</formula>
    </cfRule>
  </conditionalFormatting>
  <conditionalFormatting sqref="T7">
    <cfRule type="cellIs" dxfId="54" priority="90" stopIfTrue="1" operator="equal">
      <formula>1</formula>
    </cfRule>
    <cfRule type="cellIs" dxfId="53" priority="91" stopIfTrue="1" operator="lessThan">
      <formula>0.0005</formula>
    </cfRule>
  </conditionalFormatting>
  <conditionalFormatting sqref="T9 T11 T13 T15 T17 T19 T21 T23 T25 T27 T29 T31 T33 T35 T37">
    <cfRule type="cellIs" dxfId="52" priority="97" stopIfTrue="1" operator="equal">
      <formula>1</formula>
    </cfRule>
    <cfRule type="cellIs" dxfId="51" priority="98" stopIfTrue="1" operator="lessThan">
      <formula>0.0005</formula>
    </cfRule>
  </conditionalFormatting>
  <conditionalFormatting sqref="U7">
    <cfRule type="cellIs" dxfId="50" priority="53" stopIfTrue="1" operator="lessThan">
      <formula>0.0005</formula>
    </cfRule>
  </conditionalFormatting>
  <conditionalFormatting sqref="U9">
    <cfRule type="cellIs" dxfId="49" priority="54" stopIfTrue="1" operator="lessThan">
      <formula>0.0005</formula>
    </cfRule>
  </conditionalFormatting>
  <conditionalFormatting sqref="U11">
    <cfRule type="cellIs" dxfId="48" priority="52" stopIfTrue="1" operator="lessThan">
      <formula>0.0005</formula>
    </cfRule>
  </conditionalFormatting>
  <conditionalFormatting sqref="U13">
    <cfRule type="cellIs" dxfId="47" priority="51" stopIfTrue="1" operator="lessThan">
      <formula>0.0005</formula>
    </cfRule>
  </conditionalFormatting>
  <conditionalFormatting sqref="U15">
    <cfRule type="cellIs" dxfId="46" priority="50" stopIfTrue="1" operator="lessThan">
      <formula>0.0005</formula>
    </cfRule>
  </conditionalFormatting>
  <conditionalFormatting sqref="U17">
    <cfRule type="cellIs" dxfId="45" priority="49" stopIfTrue="1" operator="lessThan">
      <formula>0.0005</formula>
    </cfRule>
  </conditionalFormatting>
  <conditionalFormatting sqref="U19">
    <cfRule type="cellIs" dxfId="44" priority="48" stopIfTrue="1" operator="lessThan">
      <formula>0.0005</formula>
    </cfRule>
  </conditionalFormatting>
  <conditionalFormatting sqref="U21">
    <cfRule type="cellIs" dxfId="43" priority="47" stopIfTrue="1" operator="lessThan">
      <formula>0.0005</formula>
    </cfRule>
  </conditionalFormatting>
  <conditionalFormatting sqref="U23">
    <cfRule type="cellIs" dxfId="42" priority="46" stopIfTrue="1" operator="lessThan">
      <formula>0.0005</formula>
    </cfRule>
  </conditionalFormatting>
  <conditionalFormatting sqref="U25">
    <cfRule type="cellIs" dxfId="41" priority="45" stopIfTrue="1" operator="lessThan">
      <formula>0.0005</formula>
    </cfRule>
  </conditionalFormatting>
  <conditionalFormatting sqref="U27">
    <cfRule type="cellIs" dxfId="40" priority="44" stopIfTrue="1" operator="lessThan">
      <formula>0.0005</formula>
    </cfRule>
  </conditionalFormatting>
  <conditionalFormatting sqref="U29">
    <cfRule type="cellIs" dxfId="39" priority="43" stopIfTrue="1" operator="lessThan">
      <formula>0.0005</formula>
    </cfRule>
  </conditionalFormatting>
  <conditionalFormatting sqref="U31">
    <cfRule type="cellIs" dxfId="38" priority="42" stopIfTrue="1" operator="lessThan">
      <formula>0.0005</formula>
    </cfRule>
  </conditionalFormatting>
  <conditionalFormatting sqref="U33">
    <cfRule type="cellIs" dxfId="37" priority="41" stopIfTrue="1" operator="lessThan">
      <formula>0.0005</formula>
    </cfRule>
  </conditionalFormatting>
  <conditionalFormatting sqref="U35">
    <cfRule type="cellIs" dxfId="36" priority="40" stopIfTrue="1" operator="lessThan">
      <formula>0.0005</formula>
    </cfRule>
  </conditionalFormatting>
  <conditionalFormatting sqref="U37">
    <cfRule type="cellIs" dxfId="35" priority="39" stopIfTrue="1" operator="lessThan">
      <formula>0.0005</formula>
    </cfRule>
  </conditionalFormatting>
  <conditionalFormatting sqref="U39">
    <cfRule type="cellIs" dxfId="34" priority="38" stopIfTrue="1" operator="lessThan">
      <formula>0.0005</formula>
    </cfRule>
  </conditionalFormatting>
  <conditionalFormatting sqref="U6:AB6 U8:AB8">
    <cfRule type="cellIs" dxfId="33" priority="15" stopIfTrue="1" operator="equal">
      <formula>0</formula>
    </cfRule>
  </conditionalFormatting>
  <conditionalFormatting sqref="U40:AB41">
    <cfRule type="cellIs" dxfId="32" priority="37" stopIfTrue="1" operator="lessThan">
      <formula>0.0005</formula>
    </cfRule>
  </conditionalFormatting>
  <conditionalFormatting sqref="V7:AB7 V9:AB9">
    <cfRule type="cellIs" dxfId="31" priority="14" stopIfTrue="1" operator="equal">
      <formula>0</formula>
    </cfRule>
  </conditionalFormatting>
  <conditionalFormatting sqref="V11:AB11 V13:AB13 V15:AB15 V17:AB17 V19:AB19 V21:AB21 V23:AB23 V25:AB25 V27:AB27 V29:AB29 V31:AB31 V33:AB33 V35:AB35">
    <cfRule type="cellIs" dxfId="30" priority="5" stopIfTrue="1" operator="equal">
      <formula>0</formula>
    </cfRule>
  </conditionalFormatting>
  <conditionalFormatting sqref="V37:AB37 V39:AB39">
    <cfRule type="cellIs" dxfId="29" priority="8" stopIfTrue="1" operator="equal">
      <formula>0</formula>
    </cfRule>
  </conditionalFormatting>
  <conditionalFormatting sqref="AC7">
    <cfRule type="cellIs" dxfId="28" priority="88" stopIfTrue="1" operator="equal">
      <formula>1</formula>
    </cfRule>
    <cfRule type="cellIs" dxfId="27" priority="89" stopIfTrue="1" operator="lessThan">
      <formula>0.0005</formula>
    </cfRule>
  </conditionalFormatting>
  <conditionalFormatting sqref="AC9 AC11 AC13 AC15 AC17 AC19 AC21 AC23 AC25 AC27 AC29 AC31 AC33 AC35 AC37">
    <cfRule type="cellIs" dxfId="26" priority="95" stopIfTrue="1" operator="equal">
      <formula>1</formula>
    </cfRule>
    <cfRule type="cellIs" dxfId="25" priority="96" stopIfTrue="1" operator="lessThan">
      <formula>0.0005</formula>
    </cfRule>
  </conditionalFormatting>
  <conditionalFormatting sqref="AD7">
    <cfRule type="cellIs" dxfId="24" priority="35" stopIfTrue="1" operator="lessThan">
      <formula>0.0005</formula>
    </cfRule>
  </conditionalFormatting>
  <conditionalFormatting sqref="AD8:AD9">
    <cfRule type="cellIs" dxfId="23" priority="16" stopIfTrue="1" operator="equal">
      <formula>0</formula>
    </cfRule>
  </conditionalFormatting>
  <conditionalFormatting sqref="AD9">
    <cfRule type="cellIs" dxfId="22" priority="36" stopIfTrue="1" operator="lessThan">
      <formula>0.0005</formula>
    </cfRule>
  </conditionalFormatting>
  <conditionalFormatting sqref="AD11">
    <cfRule type="cellIs" dxfId="21" priority="34" stopIfTrue="1" operator="lessThan">
      <formula>0.0005</formula>
    </cfRule>
  </conditionalFormatting>
  <conditionalFormatting sqref="AD13">
    <cfRule type="cellIs" dxfId="20" priority="33" stopIfTrue="1" operator="lessThan">
      <formula>0.0005</formula>
    </cfRule>
  </conditionalFormatting>
  <conditionalFormatting sqref="AD15">
    <cfRule type="cellIs" dxfId="19" priority="32" stopIfTrue="1" operator="lessThan">
      <formula>0.0005</formula>
    </cfRule>
  </conditionalFormatting>
  <conditionalFormatting sqref="AD17">
    <cfRule type="cellIs" dxfId="18" priority="31" stopIfTrue="1" operator="lessThan">
      <formula>0.0005</formula>
    </cfRule>
  </conditionalFormatting>
  <conditionalFormatting sqref="AD19">
    <cfRule type="cellIs" dxfId="17" priority="30" stopIfTrue="1" operator="lessThan">
      <formula>0.0005</formula>
    </cfRule>
  </conditionalFormatting>
  <conditionalFormatting sqref="AD21">
    <cfRule type="cellIs" dxfId="16" priority="29" stopIfTrue="1" operator="lessThan">
      <formula>0.0005</formula>
    </cfRule>
  </conditionalFormatting>
  <conditionalFormatting sqref="AD23">
    <cfRule type="cellIs" dxfId="15" priority="28" stopIfTrue="1" operator="lessThan">
      <formula>0.0005</formula>
    </cfRule>
  </conditionalFormatting>
  <conditionalFormatting sqref="AD25">
    <cfRule type="cellIs" dxfId="14" priority="27" stopIfTrue="1" operator="lessThan">
      <formula>0.0005</formula>
    </cfRule>
  </conditionalFormatting>
  <conditionalFormatting sqref="AD27">
    <cfRule type="cellIs" dxfId="13" priority="26" stopIfTrue="1" operator="lessThan">
      <formula>0.0005</formula>
    </cfRule>
  </conditionalFormatting>
  <conditionalFormatting sqref="AD29">
    <cfRule type="cellIs" dxfId="12" priority="25" stopIfTrue="1" operator="lessThan">
      <formula>0.0005</formula>
    </cfRule>
  </conditionalFormatting>
  <conditionalFormatting sqref="AD31">
    <cfRule type="cellIs" dxfId="11" priority="24" stopIfTrue="1" operator="lessThan">
      <formula>0.0005</formula>
    </cfRule>
  </conditionalFormatting>
  <conditionalFormatting sqref="AD33">
    <cfRule type="cellIs" dxfId="10" priority="23" stopIfTrue="1" operator="lessThan">
      <formula>0.0005</formula>
    </cfRule>
  </conditionalFormatting>
  <conditionalFormatting sqref="AD35">
    <cfRule type="cellIs" dxfId="9" priority="22" stopIfTrue="1" operator="lessThan">
      <formula>0.0005</formula>
    </cfRule>
  </conditionalFormatting>
  <conditionalFormatting sqref="AD37">
    <cfRule type="cellIs" dxfId="8" priority="21" stopIfTrue="1" operator="lessThan">
      <formula>0.0005</formula>
    </cfRule>
  </conditionalFormatting>
  <conditionalFormatting sqref="AD39">
    <cfRule type="cellIs" dxfId="7" priority="20" stopIfTrue="1" operator="lessThan">
      <formula>0.0005</formula>
    </cfRule>
  </conditionalFormatting>
  <conditionalFormatting sqref="AD40:AK41">
    <cfRule type="cellIs" dxfId="6" priority="19" stopIfTrue="1" operator="lessThan">
      <formula>0.0005</formula>
    </cfRule>
  </conditionalFormatting>
  <conditionalFormatting sqref="AD6:IV6">
    <cfRule type="cellIs" dxfId="5" priority="11" stopIfTrue="1" operator="equal">
      <formula>0</formula>
    </cfRule>
  </conditionalFormatting>
  <conditionalFormatting sqref="AE7:AK7">
    <cfRule type="cellIs" dxfId="4" priority="10" stopIfTrue="1" operator="equal">
      <formula>0</formula>
    </cfRule>
  </conditionalFormatting>
  <conditionalFormatting sqref="AE9:AK9 AE11:AK11 AE13:AK13 AE15:AK15 AE17:AK17 AE19:AK19 AE21:AK21 AE23:AK23 AE25:AK25 AE27:AK27 AE29:AK29 AE31:AK31 AE33:AK33 AE35:AK35">
    <cfRule type="cellIs" dxfId="3" priority="1" stopIfTrue="1" operator="equal">
      <formula>0</formula>
    </cfRule>
  </conditionalFormatting>
  <conditionalFormatting sqref="AE37:AK37 AE39:AK39">
    <cfRule type="cellIs" dxfId="2" priority="6" stopIfTrue="1" operator="equal">
      <formula>0</formula>
    </cfRule>
  </conditionalFormatting>
  <conditionalFormatting sqref="AE8:IV8 A10:XFD10 A12:XFD12 A14:XFD14 A16:XFD16 A18:XFD18 A20:XFD20 A22:XFD22 A24:XFD24 A26:XFD26 A28:XFD28 A30:XFD30 A32:XFD32 A34:XFD34">
    <cfRule type="cellIs" dxfId="1" priority="2" stopIfTrue="1" operator="equal">
      <formula>0</formula>
    </cfRule>
  </conditionalFormatting>
  <conditionalFormatting sqref="AL7:IV7 AL9:IV9 AL11:IV11 AL13:IV13 AL15:IV15 AL17:IV17 AL19:IV19 AL21:IV21 AL23:IV23 AL25:IV25 AL27:IV27 AL29:IV29 AL31:IV31 AL33:IV33 AL35:IV35 AL37:IV37 T39:T41 AC39:AC41 AL39:IV41">
    <cfRule type="cellIs" dxfId="0" priority="103" stopIfTrue="1" operator="lessThan">
      <formula>0.0005</formula>
    </cfRule>
  </conditionalFormatting>
  <hyperlinks>
    <hyperlink ref="A46" r:id="rId1" xr:uid="{7833E2F1-02DE-4A96-8E19-E464B7FD578F}"/>
    <hyperlink ref="K46" r:id="rId2" xr:uid="{55670F72-1488-4F12-9B37-1EC89EDC5A04}"/>
    <hyperlink ref="T46" r:id="rId3" xr:uid="{689CFD93-DC94-47CF-BE6A-EB0AAF104584}"/>
    <hyperlink ref="AC46" r:id="rId4" xr:uid="{AADFD8C2-16A2-404E-A8A3-8EC64613DE09}"/>
    <hyperlink ref="AC48" r:id="rId5" xr:uid="{BFF7496F-CC86-4B1F-967A-1E23D7F79C0E}"/>
    <hyperlink ref="T48" r:id="rId6" xr:uid="{D2FA71E4-07E7-4023-A486-38FA3ACEC9EE}"/>
    <hyperlink ref="K48" r:id="rId7" xr:uid="{CAAEF6A1-FF04-459D-B77F-25E9D95D0A91}"/>
    <hyperlink ref="A48" r:id="rId8" xr:uid="{EA40055C-1D71-45D3-88BB-E31F2B466D55}"/>
  </hyperlinks>
  <pageMargins left="0.78740157480314965" right="0.78740157480314965" top="0.98425196850393704" bottom="0.98425196850393704" header="0.51181102362204722" footer="0.51181102362204722"/>
  <pageSetup paperSize="9" scale="75" fitToWidth="2" fitToHeight="2" orientation="portrait" r:id="rId9"/>
  <headerFooter scaleWithDoc="0" alignWithMargins="0"/>
  <colBreaks count="3" manualBreakCount="3">
    <brk id="10" max="1048575" man="1"/>
    <brk id="19" max="1048575" man="1"/>
    <brk id="28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29</vt:lpstr>
      <vt:lpstr>'Tabelle 29'!Druckbereich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2024-03-14T09:03:01Z</dcterms:created>
  <dcterms:modified xsi:type="dcterms:W3CDTF">2024-03-14T09:03:02Z</dcterms:modified>
</cp:coreProperties>
</file>