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49C56ACD-949B-4A7B-879D-EE368F5FE17C}" xr6:coauthVersionLast="47" xr6:coauthVersionMax="47" xr10:uidLastSave="{00000000-0000-0000-0000-000000000000}"/>
  <bookViews>
    <workbookView xWindow="-120" yWindow="-120" windowWidth="29040" windowHeight="17640" xr2:uid="{58FCB4B6-75B7-4421-A31E-B9345A91A96C}"/>
  </bookViews>
  <sheets>
    <sheet name="Tabelle 14" sheetId="1" r:id="rId1"/>
  </sheets>
  <externalReferences>
    <externalReference r:id="rId2"/>
  </externalReferences>
  <definedNames>
    <definedName name="_xlnm.Print_Area" localSheetId="0">'Tabelle 14'!$A$1:$BK$28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6" i="1" l="1"/>
  <c r="AG26" i="1"/>
  <c r="R26" i="1"/>
  <c r="A26" i="1"/>
  <c r="AV25" i="1"/>
  <c r="AG25" i="1"/>
  <c r="R25" i="1"/>
  <c r="A25" i="1"/>
  <c r="AV23" i="1"/>
  <c r="AG23" i="1"/>
  <c r="R23" i="1"/>
  <c r="A23" i="1"/>
  <c r="AV1" i="1"/>
  <c r="AG1" i="1"/>
  <c r="R1" i="1"/>
  <c r="A1" i="1"/>
</calcChain>
</file>

<file path=xl/sharedStrings.xml><?xml version="1.0" encoding="utf-8"?>
<sst xmlns="http://schemas.openxmlformats.org/spreadsheetml/2006/main" count="175" uniqueCount="39">
  <si>
    <t>Land</t>
  </si>
  <si>
    <t>Nach Alter differenzierte Belegungen insgesamt</t>
  </si>
  <si>
    <t>Anteile der Altersgruppen in Programmbereichen</t>
  </si>
  <si>
    <t>Insgesamt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</si>
  <si>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</si>
  <si>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</si>
  <si>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</si>
  <si>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</si>
  <si>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</si>
  <si>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</si>
  <si>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</si>
  <si>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Anzahl</t>
  </si>
  <si>
    <t>Anteil an allen Belegungen</t>
  </si>
  <si>
    <t>unter 18</t>
  </si>
  <si>
    <t>18-24</t>
  </si>
  <si>
    <t>25-34</t>
  </si>
  <si>
    <t>35-49</t>
  </si>
  <si>
    <t>50-64</t>
  </si>
  <si>
    <t>65-74</t>
  </si>
  <si>
    <t>75 u. älter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</si>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</sst>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top"/>
    </xf>
    <xf numFmtId="0" fontId="3" fillId="3" borderId="17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0" borderId="0" xfId="0" applyFont="1"/>
    <xf numFmtId="3" fontId="3" fillId="0" borderId="23" xfId="0" applyNumberFormat="1" applyFont="1" applyBorder="1" applyAlignment="1">
      <alignment vertical="center" wrapText="1"/>
    </xf>
    <xf numFmtId="3" fontId="4" fillId="0" borderId="24" xfId="2" applyNumberFormat="1" applyFont="1" applyBorder="1" applyAlignment="1">
      <alignment vertical="center" wrapText="1"/>
    </xf>
    <xf numFmtId="165" fontId="5" fillId="0" borderId="25" xfId="0" applyNumberFormat="1" applyFont="1" applyBorder="1" applyAlignment="1">
      <alignment horizontal="right" vertical="center" wrapText="1"/>
    </xf>
    <xf numFmtId="165" fontId="5" fillId="0" borderId="26" xfId="0" applyNumberFormat="1" applyFont="1" applyBorder="1" applyAlignment="1">
      <alignment horizontal="right" vertical="center" wrapText="1"/>
    </xf>
    <xf numFmtId="165" fontId="5" fillId="0" borderId="27" xfId="0" applyNumberFormat="1" applyFont="1" applyBorder="1" applyAlignment="1">
      <alignment horizontal="right" vertical="center" wrapText="1"/>
    </xf>
    <xf numFmtId="165" fontId="5" fillId="0" borderId="28" xfId="0" applyNumberFormat="1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vertical="center" wrapText="1"/>
    </xf>
    <xf numFmtId="165" fontId="5" fillId="0" borderId="30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left" vertical="center" wrapText="1"/>
    </xf>
    <xf numFmtId="3" fontId="1" fillId="2" borderId="0" xfId="0" applyNumberFormat="1" applyFont="1" applyFill="1"/>
    <xf numFmtId="3" fontId="1" fillId="0" borderId="0" xfId="0" applyNumberFormat="1" applyFont="1"/>
    <xf numFmtId="3" fontId="3" fillId="0" borderId="31" xfId="0" applyNumberFormat="1" applyFont="1" applyBorder="1" applyAlignment="1">
      <alignment vertical="center" wrapText="1"/>
    </xf>
    <xf numFmtId="3" fontId="4" fillId="0" borderId="26" xfId="2" applyNumberFormat="1" applyFont="1" applyBorder="1" applyAlignment="1">
      <alignment vertical="center" wrapText="1"/>
    </xf>
    <xf numFmtId="165" fontId="5" fillId="0" borderId="32" xfId="0" applyNumberFormat="1" applyFont="1" applyBorder="1" applyAlignment="1">
      <alignment horizontal="right" vertical="center" wrapText="1"/>
    </xf>
    <xf numFmtId="165" fontId="5" fillId="0" borderId="33" xfId="0" applyNumberFormat="1" applyFont="1" applyBorder="1" applyAlignment="1">
      <alignment horizontal="right" vertical="center" wrapText="1"/>
    </xf>
    <xf numFmtId="165" fontId="5" fillId="0" borderId="34" xfId="0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vertical="center" wrapText="1"/>
    </xf>
    <xf numFmtId="165" fontId="5" fillId="0" borderId="36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left" vertical="center" wrapText="1"/>
    </xf>
    <xf numFmtId="3" fontId="3" fillId="0" borderId="37" xfId="0" applyNumberFormat="1" applyFont="1" applyBorder="1" applyAlignment="1">
      <alignment vertical="center" wrapText="1"/>
    </xf>
    <xf numFmtId="3" fontId="4" fillId="0" borderId="12" xfId="2" applyNumberFormat="1" applyFont="1" applyBorder="1" applyAlignment="1">
      <alignment vertical="center" wrapText="1"/>
    </xf>
    <xf numFmtId="165" fontId="5" fillId="0" borderId="38" xfId="0" applyNumberFormat="1" applyFont="1" applyBorder="1" applyAlignment="1">
      <alignment horizontal="right" vertical="center" wrapText="1"/>
    </xf>
    <xf numFmtId="165" fontId="5" fillId="0" borderId="12" xfId="0" applyNumberFormat="1" applyFont="1" applyBorder="1" applyAlignment="1">
      <alignment horizontal="right" vertical="center" wrapText="1"/>
    </xf>
    <xf numFmtId="165" fontId="5" fillId="0" borderId="39" xfId="0" applyNumberFormat="1" applyFont="1" applyBorder="1" applyAlignment="1">
      <alignment horizontal="right" vertical="center" wrapText="1"/>
    </xf>
    <xf numFmtId="3" fontId="3" fillId="0" borderId="40" xfId="0" applyNumberFormat="1" applyFont="1" applyBorder="1" applyAlignment="1">
      <alignment vertical="center" wrapText="1"/>
    </xf>
    <xf numFmtId="165" fontId="5" fillId="0" borderId="41" xfId="0" applyNumberFormat="1" applyFont="1" applyBorder="1" applyAlignment="1">
      <alignment horizontal="right" vertical="center" wrapText="1"/>
    </xf>
    <xf numFmtId="3" fontId="3" fillId="0" borderId="37" xfId="0" applyNumberFormat="1" applyFont="1" applyBorder="1" applyAlignment="1">
      <alignment horizontal="left" vertical="center" wrapText="1"/>
    </xf>
    <xf numFmtId="3" fontId="3" fillId="0" borderId="42" xfId="0" applyNumberFormat="1" applyFont="1" applyBorder="1" applyAlignment="1">
      <alignment vertical="center" wrapText="1"/>
    </xf>
    <xf numFmtId="3" fontId="6" fillId="0" borderId="1" xfId="2" applyNumberFormat="1" applyFont="1" applyBorder="1" applyAlignment="1">
      <alignment vertical="center" wrapText="1"/>
    </xf>
    <xf numFmtId="165" fontId="5" fillId="0" borderId="43" xfId="0" applyNumberFormat="1" applyFont="1" applyBorder="1" applyAlignment="1">
      <alignment horizontal="right" vertical="center" wrapText="1"/>
    </xf>
    <xf numFmtId="165" fontId="5" fillId="0" borderId="44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45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vertical="center" wrapText="1"/>
    </xf>
    <xf numFmtId="165" fontId="5" fillId="0" borderId="46" xfId="0" applyNumberFormat="1" applyFont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left" vertical="center" wrapText="1"/>
    </xf>
    <xf numFmtId="3" fontId="7" fillId="2" borderId="0" xfId="0" applyNumberFormat="1" applyFont="1" applyFill="1"/>
    <xf numFmtId="3" fontId="7" fillId="0" borderId="0" xfId="0" applyNumberFormat="1" applyFont="1"/>
    <xf numFmtId="0" fontId="4" fillId="2" borderId="0" xfId="0" applyFont="1" applyFill="1"/>
    <xf numFmtId="0" fontId="9" fillId="0" borderId="0" xfId="1" applyFont="1"/>
    <xf numFmtId="0" fontId="0" fillId="2" borderId="0" xfId="0" applyFill="1"/>
    <xf numFmtId="0" fontId="9" fillId="2" borderId="0" xfId="1" applyFont="1" applyFill="1"/>
  </cellXfs>
  <cellStyles count="3">
    <cellStyle name="Link" xfId="1" builtinId="8"/>
    <cellStyle name="Standard" xfId="0" builtinId="0"/>
    <cellStyle name="Standard 3" xfId="2" xr:uid="{A2EACC00-CB15-450E-942D-EAEC73DBB076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>
        <row r="38">
          <cell r="A38" t="str">
            <v>Anmerkungen. Datengrundlage: Volkshochschul-Statistik 2023; Basis: 822 vhs.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3278/9783763977116" TargetMode="External"/><Relationship Id="rId3" Type="http://schemas.openxmlformats.org/officeDocument/2006/relationships/hyperlink" Target="https://doi.org/10.3278/9783763977116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creativecommons.org/licenses/by-sa/4.0/deed.d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AF7A6-2EE4-456B-A0EB-7C53FE78BAD1}">
  <dimension ref="A1:BP28"/>
  <sheetViews>
    <sheetView tabSelected="1" view="pageBreakPreview" zoomScaleNormal="100" zoomScaleSheetLayoutView="100" workbookViewId="0">
      <selection activeCell="T4" sqref="T4"/>
    </sheetView>
  </sheetViews>
  <sheetFormatPr baseColWidth="10" defaultRowHeight="12.75" x14ac:dyDescent="0.2"/>
  <cols>
    <col min="1" max="1" width="14.85546875" style="44" customWidth="1"/>
    <col min="2" max="2" width="7.5703125" style="44" customWidth="1"/>
    <col min="3" max="3" width="10.5703125" style="44" customWidth="1"/>
    <col min="4" max="17" width="6" style="44" customWidth="1"/>
    <col min="18" max="18" width="18.7109375" style="44" customWidth="1"/>
    <col min="19" max="32" width="6" style="44" customWidth="1"/>
    <col min="33" max="33" width="18.7109375" style="44" customWidth="1"/>
    <col min="34" max="47" width="6" style="44" customWidth="1"/>
    <col min="48" max="48" width="15.7109375" style="44" customWidth="1"/>
    <col min="49" max="62" width="6" style="44" customWidth="1"/>
    <col min="63" max="63" width="2.7109375" style="43" customWidth="1"/>
    <col min="64" max="256" width="11.42578125" style="44"/>
    <col min="257" max="257" width="14.85546875" style="44" customWidth="1"/>
    <col min="258" max="258" width="7.5703125" style="44" customWidth="1"/>
    <col min="259" max="259" width="10.5703125" style="44" customWidth="1"/>
    <col min="260" max="273" width="6" style="44" customWidth="1"/>
    <col min="274" max="274" width="18.7109375" style="44" customWidth="1"/>
    <col min="275" max="288" width="6" style="44" customWidth="1"/>
    <col min="289" max="289" width="18.7109375" style="44" customWidth="1"/>
    <col min="290" max="303" width="6" style="44" customWidth="1"/>
    <col min="304" max="304" width="15.7109375" style="44" customWidth="1"/>
    <col min="305" max="318" width="6" style="44" customWidth="1"/>
    <col min="319" max="319" width="2.7109375" style="44" customWidth="1"/>
    <col min="320" max="512" width="11.42578125" style="44"/>
    <col min="513" max="513" width="14.85546875" style="44" customWidth="1"/>
    <col min="514" max="514" width="7.5703125" style="44" customWidth="1"/>
    <col min="515" max="515" width="10.5703125" style="44" customWidth="1"/>
    <col min="516" max="529" width="6" style="44" customWidth="1"/>
    <col min="530" max="530" width="18.7109375" style="44" customWidth="1"/>
    <col min="531" max="544" width="6" style="44" customWidth="1"/>
    <col min="545" max="545" width="18.7109375" style="44" customWidth="1"/>
    <col min="546" max="559" width="6" style="44" customWidth="1"/>
    <col min="560" max="560" width="15.7109375" style="44" customWidth="1"/>
    <col min="561" max="574" width="6" style="44" customWidth="1"/>
    <col min="575" max="575" width="2.7109375" style="44" customWidth="1"/>
    <col min="576" max="768" width="11.42578125" style="44"/>
    <col min="769" max="769" width="14.85546875" style="44" customWidth="1"/>
    <col min="770" max="770" width="7.5703125" style="44" customWidth="1"/>
    <col min="771" max="771" width="10.5703125" style="44" customWidth="1"/>
    <col min="772" max="785" width="6" style="44" customWidth="1"/>
    <col min="786" max="786" width="18.7109375" style="44" customWidth="1"/>
    <col min="787" max="800" width="6" style="44" customWidth="1"/>
    <col min="801" max="801" width="18.7109375" style="44" customWidth="1"/>
    <col min="802" max="815" width="6" style="44" customWidth="1"/>
    <col min="816" max="816" width="15.7109375" style="44" customWidth="1"/>
    <col min="817" max="830" width="6" style="44" customWidth="1"/>
    <col min="831" max="831" width="2.7109375" style="44" customWidth="1"/>
    <col min="832" max="1024" width="11.42578125" style="44"/>
    <col min="1025" max="1025" width="14.85546875" style="44" customWidth="1"/>
    <col min="1026" max="1026" width="7.5703125" style="44" customWidth="1"/>
    <col min="1027" max="1027" width="10.5703125" style="44" customWidth="1"/>
    <col min="1028" max="1041" width="6" style="44" customWidth="1"/>
    <col min="1042" max="1042" width="18.7109375" style="44" customWidth="1"/>
    <col min="1043" max="1056" width="6" style="44" customWidth="1"/>
    <col min="1057" max="1057" width="18.7109375" style="44" customWidth="1"/>
    <col min="1058" max="1071" width="6" style="44" customWidth="1"/>
    <col min="1072" max="1072" width="15.7109375" style="44" customWidth="1"/>
    <col min="1073" max="1086" width="6" style="44" customWidth="1"/>
    <col min="1087" max="1087" width="2.7109375" style="44" customWidth="1"/>
    <col min="1088" max="1280" width="11.42578125" style="44"/>
    <col min="1281" max="1281" width="14.85546875" style="44" customWidth="1"/>
    <col min="1282" max="1282" width="7.5703125" style="44" customWidth="1"/>
    <col min="1283" max="1283" width="10.5703125" style="44" customWidth="1"/>
    <col min="1284" max="1297" width="6" style="44" customWidth="1"/>
    <col min="1298" max="1298" width="18.7109375" style="44" customWidth="1"/>
    <col min="1299" max="1312" width="6" style="44" customWidth="1"/>
    <col min="1313" max="1313" width="18.7109375" style="44" customWidth="1"/>
    <col min="1314" max="1327" width="6" style="44" customWidth="1"/>
    <col min="1328" max="1328" width="15.7109375" style="44" customWidth="1"/>
    <col min="1329" max="1342" width="6" style="44" customWidth="1"/>
    <col min="1343" max="1343" width="2.7109375" style="44" customWidth="1"/>
    <col min="1344" max="1536" width="11.42578125" style="44"/>
    <col min="1537" max="1537" width="14.85546875" style="44" customWidth="1"/>
    <col min="1538" max="1538" width="7.5703125" style="44" customWidth="1"/>
    <col min="1539" max="1539" width="10.5703125" style="44" customWidth="1"/>
    <col min="1540" max="1553" width="6" style="44" customWidth="1"/>
    <col min="1554" max="1554" width="18.7109375" style="44" customWidth="1"/>
    <col min="1555" max="1568" width="6" style="44" customWidth="1"/>
    <col min="1569" max="1569" width="18.7109375" style="44" customWidth="1"/>
    <col min="1570" max="1583" width="6" style="44" customWidth="1"/>
    <col min="1584" max="1584" width="15.7109375" style="44" customWidth="1"/>
    <col min="1585" max="1598" width="6" style="44" customWidth="1"/>
    <col min="1599" max="1599" width="2.7109375" style="44" customWidth="1"/>
    <col min="1600" max="1792" width="11.42578125" style="44"/>
    <col min="1793" max="1793" width="14.85546875" style="44" customWidth="1"/>
    <col min="1794" max="1794" width="7.5703125" style="44" customWidth="1"/>
    <col min="1795" max="1795" width="10.5703125" style="44" customWidth="1"/>
    <col min="1796" max="1809" width="6" style="44" customWidth="1"/>
    <col min="1810" max="1810" width="18.7109375" style="44" customWidth="1"/>
    <col min="1811" max="1824" width="6" style="44" customWidth="1"/>
    <col min="1825" max="1825" width="18.7109375" style="44" customWidth="1"/>
    <col min="1826" max="1839" width="6" style="44" customWidth="1"/>
    <col min="1840" max="1840" width="15.7109375" style="44" customWidth="1"/>
    <col min="1841" max="1854" width="6" style="44" customWidth="1"/>
    <col min="1855" max="1855" width="2.7109375" style="44" customWidth="1"/>
    <col min="1856" max="2048" width="11.42578125" style="44"/>
    <col min="2049" max="2049" width="14.85546875" style="44" customWidth="1"/>
    <col min="2050" max="2050" width="7.5703125" style="44" customWidth="1"/>
    <col min="2051" max="2051" width="10.5703125" style="44" customWidth="1"/>
    <col min="2052" max="2065" width="6" style="44" customWidth="1"/>
    <col min="2066" max="2066" width="18.7109375" style="44" customWidth="1"/>
    <col min="2067" max="2080" width="6" style="44" customWidth="1"/>
    <col min="2081" max="2081" width="18.7109375" style="44" customWidth="1"/>
    <col min="2082" max="2095" width="6" style="44" customWidth="1"/>
    <col min="2096" max="2096" width="15.7109375" style="44" customWidth="1"/>
    <col min="2097" max="2110" width="6" style="44" customWidth="1"/>
    <col min="2111" max="2111" width="2.7109375" style="44" customWidth="1"/>
    <col min="2112" max="2304" width="11.42578125" style="44"/>
    <col min="2305" max="2305" width="14.85546875" style="44" customWidth="1"/>
    <col min="2306" max="2306" width="7.5703125" style="44" customWidth="1"/>
    <col min="2307" max="2307" width="10.5703125" style="44" customWidth="1"/>
    <col min="2308" max="2321" width="6" style="44" customWidth="1"/>
    <col min="2322" max="2322" width="18.7109375" style="44" customWidth="1"/>
    <col min="2323" max="2336" width="6" style="44" customWidth="1"/>
    <col min="2337" max="2337" width="18.7109375" style="44" customWidth="1"/>
    <col min="2338" max="2351" width="6" style="44" customWidth="1"/>
    <col min="2352" max="2352" width="15.7109375" style="44" customWidth="1"/>
    <col min="2353" max="2366" width="6" style="44" customWidth="1"/>
    <col min="2367" max="2367" width="2.7109375" style="44" customWidth="1"/>
    <col min="2368" max="2560" width="11.42578125" style="44"/>
    <col min="2561" max="2561" width="14.85546875" style="44" customWidth="1"/>
    <col min="2562" max="2562" width="7.5703125" style="44" customWidth="1"/>
    <col min="2563" max="2563" width="10.5703125" style="44" customWidth="1"/>
    <col min="2564" max="2577" width="6" style="44" customWidth="1"/>
    <col min="2578" max="2578" width="18.7109375" style="44" customWidth="1"/>
    <col min="2579" max="2592" width="6" style="44" customWidth="1"/>
    <col min="2593" max="2593" width="18.7109375" style="44" customWidth="1"/>
    <col min="2594" max="2607" width="6" style="44" customWidth="1"/>
    <col min="2608" max="2608" width="15.7109375" style="44" customWidth="1"/>
    <col min="2609" max="2622" width="6" style="44" customWidth="1"/>
    <col min="2623" max="2623" width="2.7109375" style="44" customWidth="1"/>
    <col min="2624" max="2816" width="11.42578125" style="44"/>
    <col min="2817" max="2817" width="14.85546875" style="44" customWidth="1"/>
    <col min="2818" max="2818" width="7.5703125" style="44" customWidth="1"/>
    <col min="2819" max="2819" width="10.5703125" style="44" customWidth="1"/>
    <col min="2820" max="2833" width="6" style="44" customWidth="1"/>
    <col min="2834" max="2834" width="18.7109375" style="44" customWidth="1"/>
    <col min="2835" max="2848" width="6" style="44" customWidth="1"/>
    <col min="2849" max="2849" width="18.7109375" style="44" customWidth="1"/>
    <col min="2850" max="2863" width="6" style="44" customWidth="1"/>
    <col min="2864" max="2864" width="15.7109375" style="44" customWidth="1"/>
    <col min="2865" max="2878" width="6" style="44" customWidth="1"/>
    <col min="2879" max="2879" width="2.7109375" style="44" customWidth="1"/>
    <col min="2880" max="3072" width="11.42578125" style="44"/>
    <col min="3073" max="3073" width="14.85546875" style="44" customWidth="1"/>
    <col min="3074" max="3074" width="7.5703125" style="44" customWidth="1"/>
    <col min="3075" max="3075" width="10.5703125" style="44" customWidth="1"/>
    <col min="3076" max="3089" width="6" style="44" customWidth="1"/>
    <col min="3090" max="3090" width="18.7109375" style="44" customWidth="1"/>
    <col min="3091" max="3104" width="6" style="44" customWidth="1"/>
    <col min="3105" max="3105" width="18.7109375" style="44" customWidth="1"/>
    <col min="3106" max="3119" width="6" style="44" customWidth="1"/>
    <col min="3120" max="3120" width="15.7109375" style="44" customWidth="1"/>
    <col min="3121" max="3134" width="6" style="44" customWidth="1"/>
    <col min="3135" max="3135" width="2.7109375" style="44" customWidth="1"/>
    <col min="3136" max="3328" width="11.42578125" style="44"/>
    <col min="3329" max="3329" width="14.85546875" style="44" customWidth="1"/>
    <col min="3330" max="3330" width="7.5703125" style="44" customWidth="1"/>
    <col min="3331" max="3331" width="10.5703125" style="44" customWidth="1"/>
    <col min="3332" max="3345" width="6" style="44" customWidth="1"/>
    <col min="3346" max="3346" width="18.7109375" style="44" customWidth="1"/>
    <col min="3347" max="3360" width="6" style="44" customWidth="1"/>
    <col min="3361" max="3361" width="18.7109375" style="44" customWidth="1"/>
    <col min="3362" max="3375" width="6" style="44" customWidth="1"/>
    <col min="3376" max="3376" width="15.7109375" style="44" customWidth="1"/>
    <col min="3377" max="3390" width="6" style="44" customWidth="1"/>
    <col min="3391" max="3391" width="2.7109375" style="44" customWidth="1"/>
    <col min="3392" max="3584" width="11.42578125" style="44"/>
    <col min="3585" max="3585" width="14.85546875" style="44" customWidth="1"/>
    <col min="3586" max="3586" width="7.5703125" style="44" customWidth="1"/>
    <col min="3587" max="3587" width="10.5703125" style="44" customWidth="1"/>
    <col min="3588" max="3601" width="6" style="44" customWidth="1"/>
    <col min="3602" max="3602" width="18.7109375" style="44" customWidth="1"/>
    <col min="3603" max="3616" width="6" style="44" customWidth="1"/>
    <col min="3617" max="3617" width="18.7109375" style="44" customWidth="1"/>
    <col min="3618" max="3631" width="6" style="44" customWidth="1"/>
    <col min="3632" max="3632" width="15.7109375" style="44" customWidth="1"/>
    <col min="3633" max="3646" width="6" style="44" customWidth="1"/>
    <col min="3647" max="3647" width="2.7109375" style="44" customWidth="1"/>
    <col min="3648" max="3840" width="11.42578125" style="44"/>
    <col min="3841" max="3841" width="14.85546875" style="44" customWidth="1"/>
    <col min="3842" max="3842" width="7.5703125" style="44" customWidth="1"/>
    <col min="3843" max="3843" width="10.5703125" style="44" customWidth="1"/>
    <col min="3844" max="3857" width="6" style="44" customWidth="1"/>
    <col min="3858" max="3858" width="18.7109375" style="44" customWidth="1"/>
    <col min="3859" max="3872" width="6" style="44" customWidth="1"/>
    <col min="3873" max="3873" width="18.7109375" style="44" customWidth="1"/>
    <col min="3874" max="3887" width="6" style="44" customWidth="1"/>
    <col min="3888" max="3888" width="15.7109375" style="44" customWidth="1"/>
    <col min="3889" max="3902" width="6" style="44" customWidth="1"/>
    <col min="3903" max="3903" width="2.7109375" style="44" customWidth="1"/>
    <col min="3904" max="4096" width="11.42578125" style="44"/>
    <col min="4097" max="4097" width="14.85546875" style="44" customWidth="1"/>
    <col min="4098" max="4098" width="7.5703125" style="44" customWidth="1"/>
    <col min="4099" max="4099" width="10.5703125" style="44" customWidth="1"/>
    <col min="4100" max="4113" width="6" style="44" customWidth="1"/>
    <col min="4114" max="4114" width="18.7109375" style="44" customWidth="1"/>
    <col min="4115" max="4128" width="6" style="44" customWidth="1"/>
    <col min="4129" max="4129" width="18.7109375" style="44" customWidth="1"/>
    <col min="4130" max="4143" width="6" style="44" customWidth="1"/>
    <col min="4144" max="4144" width="15.7109375" style="44" customWidth="1"/>
    <col min="4145" max="4158" width="6" style="44" customWidth="1"/>
    <col min="4159" max="4159" width="2.7109375" style="44" customWidth="1"/>
    <col min="4160" max="4352" width="11.42578125" style="44"/>
    <col min="4353" max="4353" width="14.85546875" style="44" customWidth="1"/>
    <col min="4354" max="4354" width="7.5703125" style="44" customWidth="1"/>
    <col min="4355" max="4355" width="10.5703125" style="44" customWidth="1"/>
    <col min="4356" max="4369" width="6" style="44" customWidth="1"/>
    <col min="4370" max="4370" width="18.7109375" style="44" customWidth="1"/>
    <col min="4371" max="4384" width="6" style="44" customWidth="1"/>
    <col min="4385" max="4385" width="18.7109375" style="44" customWidth="1"/>
    <col min="4386" max="4399" width="6" style="44" customWidth="1"/>
    <col min="4400" max="4400" width="15.7109375" style="44" customWidth="1"/>
    <col min="4401" max="4414" width="6" style="44" customWidth="1"/>
    <col min="4415" max="4415" width="2.7109375" style="44" customWidth="1"/>
    <col min="4416" max="4608" width="11.42578125" style="44"/>
    <col min="4609" max="4609" width="14.85546875" style="44" customWidth="1"/>
    <col min="4610" max="4610" width="7.5703125" style="44" customWidth="1"/>
    <col min="4611" max="4611" width="10.5703125" style="44" customWidth="1"/>
    <col min="4612" max="4625" width="6" style="44" customWidth="1"/>
    <col min="4626" max="4626" width="18.7109375" style="44" customWidth="1"/>
    <col min="4627" max="4640" width="6" style="44" customWidth="1"/>
    <col min="4641" max="4641" width="18.7109375" style="44" customWidth="1"/>
    <col min="4642" max="4655" width="6" style="44" customWidth="1"/>
    <col min="4656" max="4656" width="15.7109375" style="44" customWidth="1"/>
    <col min="4657" max="4670" width="6" style="44" customWidth="1"/>
    <col min="4671" max="4671" width="2.7109375" style="44" customWidth="1"/>
    <col min="4672" max="4864" width="11.42578125" style="44"/>
    <col min="4865" max="4865" width="14.85546875" style="44" customWidth="1"/>
    <col min="4866" max="4866" width="7.5703125" style="44" customWidth="1"/>
    <col min="4867" max="4867" width="10.5703125" style="44" customWidth="1"/>
    <col min="4868" max="4881" width="6" style="44" customWidth="1"/>
    <col min="4882" max="4882" width="18.7109375" style="44" customWidth="1"/>
    <col min="4883" max="4896" width="6" style="44" customWidth="1"/>
    <col min="4897" max="4897" width="18.7109375" style="44" customWidth="1"/>
    <col min="4898" max="4911" width="6" style="44" customWidth="1"/>
    <col min="4912" max="4912" width="15.7109375" style="44" customWidth="1"/>
    <col min="4913" max="4926" width="6" style="44" customWidth="1"/>
    <col min="4927" max="4927" width="2.7109375" style="44" customWidth="1"/>
    <col min="4928" max="5120" width="11.42578125" style="44"/>
    <col min="5121" max="5121" width="14.85546875" style="44" customWidth="1"/>
    <col min="5122" max="5122" width="7.5703125" style="44" customWidth="1"/>
    <col min="5123" max="5123" width="10.5703125" style="44" customWidth="1"/>
    <col min="5124" max="5137" width="6" style="44" customWidth="1"/>
    <col min="5138" max="5138" width="18.7109375" style="44" customWidth="1"/>
    <col min="5139" max="5152" width="6" style="44" customWidth="1"/>
    <col min="5153" max="5153" width="18.7109375" style="44" customWidth="1"/>
    <col min="5154" max="5167" width="6" style="44" customWidth="1"/>
    <col min="5168" max="5168" width="15.7109375" style="44" customWidth="1"/>
    <col min="5169" max="5182" width="6" style="44" customWidth="1"/>
    <col min="5183" max="5183" width="2.7109375" style="44" customWidth="1"/>
    <col min="5184" max="5376" width="11.42578125" style="44"/>
    <col min="5377" max="5377" width="14.85546875" style="44" customWidth="1"/>
    <col min="5378" max="5378" width="7.5703125" style="44" customWidth="1"/>
    <col min="5379" max="5379" width="10.5703125" style="44" customWidth="1"/>
    <col min="5380" max="5393" width="6" style="44" customWidth="1"/>
    <col min="5394" max="5394" width="18.7109375" style="44" customWidth="1"/>
    <col min="5395" max="5408" width="6" style="44" customWidth="1"/>
    <col min="5409" max="5409" width="18.7109375" style="44" customWidth="1"/>
    <col min="5410" max="5423" width="6" style="44" customWidth="1"/>
    <col min="5424" max="5424" width="15.7109375" style="44" customWidth="1"/>
    <col min="5425" max="5438" width="6" style="44" customWidth="1"/>
    <col min="5439" max="5439" width="2.7109375" style="44" customWidth="1"/>
    <col min="5440" max="5632" width="11.42578125" style="44"/>
    <col min="5633" max="5633" width="14.85546875" style="44" customWidth="1"/>
    <col min="5634" max="5634" width="7.5703125" style="44" customWidth="1"/>
    <col min="5635" max="5635" width="10.5703125" style="44" customWidth="1"/>
    <col min="5636" max="5649" width="6" style="44" customWidth="1"/>
    <col min="5650" max="5650" width="18.7109375" style="44" customWidth="1"/>
    <col min="5651" max="5664" width="6" style="44" customWidth="1"/>
    <col min="5665" max="5665" width="18.7109375" style="44" customWidth="1"/>
    <col min="5666" max="5679" width="6" style="44" customWidth="1"/>
    <col min="5680" max="5680" width="15.7109375" style="44" customWidth="1"/>
    <col min="5681" max="5694" width="6" style="44" customWidth="1"/>
    <col min="5695" max="5695" width="2.7109375" style="44" customWidth="1"/>
    <col min="5696" max="5888" width="11.42578125" style="44"/>
    <col min="5889" max="5889" width="14.85546875" style="44" customWidth="1"/>
    <col min="5890" max="5890" width="7.5703125" style="44" customWidth="1"/>
    <col min="5891" max="5891" width="10.5703125" style="44" customWidth="1"/>
    <col min="5892" max="5905" width="6" style="44" customWidth="1"/>
    <col min="5906" max="5906" width="18.7109375" style="44" customWidth="1"/>
    <col min="5907" max="5920" width="6" style="44" customWidth="1"/>
    <col min="5921" max="5921" width="18.7109375" style="44" customWidth="1"/>
    <col min="5922" max="5935" width="6" style="44" customWidth="1"/>
    <col min="5936" max="5936" width="15.7109375" style="44" customWidth="1"/>
    <col min="5937" max="5950" width="6" style="44" customWidth="1"/>
    <col min="5951" max="5951" width="2.7109375" style="44" customWidth="1"/>
    <col min="5952" max="6144" width="11.42578125" style="44"/>
    <col min="6145" max="6145" width="14.85546875" style="44" customWidth="1"/>
    <col min="6146" max="6146" width="7.5703125" style="44" customWidth="1"/>
    <col min="6147" max="6147" width="10.5703125" style="44" customWidth="1"/>
    <col min="6148" max="6161" width="6" style="44" customWidth="1"/>
    <col min="6162" max="6162" width="18.7109375" style="44" customWidth="1"/>
    <col min="6163" max="6176" width="6" style="44" customWidth="1"/>
    <col min="6177" max="6177" width="18.7109375" style="44" customWidth="1"/>
    <col min="6178" max="6191" width="6" style="44" customWidth="1"/>
    <col min="6192" max="6192" width="15.7109375" style="44" customWidth="1"/>
    <col min="6193" max="6206" width="6" style="44" customWidth="1"/>
    <col min="6207" max="6207" width="2.7109375" style="44" customWidth="1"/>
    <col min="6208" max="6400" width="11.42578125" style="44"/>
    <col min="6401" max="6401" width="14.85546875" style="44" customWidth="1"/>
    <col min="6402" max="6402" width="7.5703125" style="44" customWidth="1"/>
    <col min="6403" max="6403" width="10.5703125" style="44" customWidth="1"/>
    <col min="6404" max="6417" width="6" style="44" customWidth="1"/>
    <col min="6418" max="6418" width="18.7109375" style="44" customWidth="1"/>
    <col min="6419" max="6432" width="6" style="44" customWidth="1"/>
    <col min="6433" max="6433" width="18.7109375" style="44" customWidth="1"/>
    <col min="6434" max="6447" width="6" style="44" customWidth="1"/>
    <col min="6448" max="6448" width="15.7109375" style="44" customWidth="1"/>
    <col min="6449" max="6462" width="6" style="44" customWidth="1"/>
    <col min="6463" max="6463" width="2.7109375" style="44" customWidth="1"/>
    <col min="6464" max="6656" width="11.42578125" style="44"/>
    <col min="6657" max="6657" width="14.85546875" style="44" customWidth="1"/>
    <col min="6658" max="6658" width="7.5703125" style="44" customWidth="1"/>
    <col min="6659" max="6659" width="10.5703125" style="44" customWidth="1"/>
    <col min="6660" max="6673" width="6" style="44" customWidth="1"/>
    <col min="6674" max="6674" width="18.7109375" style="44" customWidth="1"/>
    <col min="6675" max="6688" width="6" style="44" customWidth="1"/>
    <col min="6689" max="6689" width="18.7109375" style="44" customWidth="1"/>
    <col min="6690" max="6703" width="6" style="44" customWidth="1"/>
    <col min="6704" max="6704" width="15.7109375" style="44" customWidth="1"/>
    <col min="6705" max="6718" width="6" style="44" customWidth="1"/>
    <col min="6719" max="6719" width="2.7109375" style="44" customWidth="1"/>
    <col min="6720" max="6912" width="11.42578125" style="44"/>
    <col min="6913" max="6913" width="14.85546875" style="44" customWidth="1"/>
    <col min="6914" max="6914" width="7.5703125" style="44" customWidth="1"/>
    <col min="6915" max="6915" width="10.5703125" style="44" customWidth="1"/>
    <col min="6916" max="6929" width="6" style="44" customWidth="1"/>
    <col min="6930" max="6930" width="18.7109375" style="44" customWidth="1"/>
    <col min="6931" max="6944" width="6" style="44" customWidth="1"/>
    <col min="6945" max="6945" width="18.7109375" style="44" customWidth="1"/>
    <col min="6946" max="6959" width="6" style="44" customWidth="1"/>
    <col min="6960" max="6960" width="15.7109375" style="44" customWidth="1"/>
    <col min="6961" max="6974" width="6" style="44" customWidth="1"/>
    <col min="6975" max="6975" width="2.7109375" style="44" customWidth="1"/>
    <col min="6976" max="7168" width="11.42578125" style="44"/>
    <col min="7169" max="7169" width="14.85546875" style="44" customWidth="1"/>
    <col min="7170" max="7170" width="7.5703125" style="44" customWidth="1"/>
    <col min="7171" max="7171" width="10.5703125" style="44" customWidth="1"/>
    <col min="7172" max="7185" width="6" style="44" customWidth="1"/>
    <col min="7186" max="7186" width="18.7109375" style="44" customWidth="1"/>
    <col min="7187" max="7200" width="6" style="44" customWidth="1"/>
    <col min="7201" max="7201" width="18.7109375" style="44" customWidth="1"/>
    <col min="7202" max="7215" width="6" style="44" customWidth="1"/>
    <col min="7216" max="7216" width="15.7109375" style="44" customWidth="1"/>
    <col min="7217" max="7230" width="6" style="44" customWidth="1"/>
    <col min="7231" max="7231" width="2.7109375" style="44" customWidth="1"/>
    <col min="7232" max="7424" width="11.42578125" style="44"/>
    <col min="7425" max="7425" width="14.85546875" style="44" customWidth="1"/>
    <col min="7426" max="7426" width="7.5703125" style="44" customWidth="1"/>
    <col min="7427" max="7427" width="10.5703125" style="44" customWidth="1"/>
    <col min="7428" max="7441" width="6" style="44" customWidth="1"/>
    <col min="7442" max="7442" width="18.7109375" style="44" customWidth="1"/>
    <col min="7443" max="7456" width="6" style="44" customWidth="1"/>
    <col min="7457" max="7457" width="18.7109375" style="44" customWidth="1"/>
    <col min="7458" max="7471" width="6" style="44" customWidth="1"/>
    <col min="7472" max="7472" width="15.7109375" style="44" customWidth="1"/>
    <col min="7473" max="7486" width="6" style="44" customWidth="1"/>
    <col min="7487" max="7487" width="2.7109375" style="44" customWidth="1"/>
    <col min="7488" max="7680" width="11.42578125" style="44"/>
    <col min="7681" max="7681" width="14.85546875" style="44" customWidth="1"/>
    <col min="7682" max="7682" width="7.5703125" style="44" customWidth="1"/>
    <col min="7683" max="7683" width="10.5703125" style="44" customWidth="1"/>
    <col min="7684" max="7697" width="6" style="44" customWidth="1"/>
    <col min="7698" max="7698" width="18.7109375" style="44" customWidth="1"/>
    <col min="7699" max="7712" width="6" style="44" customWidth="1"/>
    <col min="7713" max="7713" width="18.7109375" style="44" customWidth="1"/>
    <col min="7714" max="7727" width="6" style="44" customWidth="1"/>
    <col min="7728" max="7728" width="15.7109375" style="44" customWidth="1"/>
    <col min="7729" max="7742" width="6" style="44" customWidth="1"/>
    <col min="7743" max="7743" width="2.7109375" style="44" customWidth="1"/>
    <col min="7744" max="7936" width="11.42578125" style="44"/>
    <col min="7937" max="7937" width="14.85546875" style="44" customWidth="1"/>
    <col min="7938" max="7938" width="7.5703125" style="44" customWidth="1"/>
    <col min="7939" max="7939" width="10.5703125" style="44" customWidth="1"/>
    <col min="7940" max="7953" width="6" style="44" customWidth="1"/>
    <col min="7954" max="7954" width="18.7109375" style="44" customWidth="1"/>
    <col min="7955" max="7968" width="6" style="44" customWidth="1"/>
    <col min="7969" max="7969" width="18.7109375" style="44" customWidth="1"/>
    <col min="7970" max="7983" width="6" style="44" customWidth="1"/>
    <col min="7984" max="7984" width="15.7109375" style="44" customWidth="1"/>
    <col min="7985" max="7998" width="6" style="44" customWidth="1"/>
    <col min="7999" max="7999" width="2.7109375" style="44" customWidth="1"/>
    <col min="8000" max="8192" width="11.42578125" style="44"/>
    <col min="8193" max="8193" width="14.85546875" style="44" customWidth="1"/>
    <col min="8194" max="8194" width="7.5703125" style="44" customWidth="1"/>
    <col min="8195" max="8195" width="10.5703125" style="44" customWidth="1"/>
    <col min="8196" max="8209" width="6" style="44" customWidth="1"/>
    <col min="8210" max="8210" width="18.7109375" style="44" customWidth="1"/>
    <col min="8211" max="8224" width="6" style="44" customWidth="1"/>
    <col min="8225" max="8225" width="18.7109375" style="44" customWidth="1"/>
    <col min="8226" max="8239" width="6" style="44" customWidth="1"/>
    <col min="8240" max="8240" width="15.7109375" style="44" customWidth="1"/>
    <col min="8241" max="8254" width="6" style="44" customWidth="1"/>
    <col min="8255" max="8255" width="2.7109375" style="44" customWidth="1"/>
    <col min="8256" max="8448" width="11.42578125" style="44"/>
    <col min="8449" max="8449" width="14.85546875" style="44" customWidth="1"/>
    <col min="8450" max="8450" width="7.5703125" style="44" customWidth="1"/>
    <col min="8451" max="8451" width="10.5703125" style="44" customWidth="1"/>
    <col min="8452" max="8465" width="6" style="44" customWidth="1"/>
    <col min="8466" max="8466" width="18.7109375" style="44" customWidth="1"/>
    <col min="8467" max="8480" width="6" style="44" customWidth="1"/>
    <col min="8481" max="8481" width="18.7109375" style="44" customWidth="1"/>
    <col min="8482" max="8495" width="6" style="44" customWidth="1"/>
    <col min="8496" max="8496" width="15.7109375" style="44" customWidth="1"/>
    <col min="8497" max="8510" width="6" style="44" customWidth="1"/>
    <col min="8511" max="8511" width="2.7109375" style="44" customWidth="1"/>
    <col min="8512" max="8704" width="11.42578125" style="44"/>
    <col min="8705" max="8705" width="14.85546875" style="44" customWidth="1"/>
    <col min="8706" max="8706" width="7.5703125" style="44" customWidth="1"/>
    <col min="8707" max="8707" width="10.5703125" style="44" customWidth="1"/>
    <col min="8708" max="8721" width="6" style="44" customWidth="1"/>
    <col min="8722" max="8722" width="18.7109375" style="44" customWidth="1"/>
    <col min="8723" max="8736" width="6" style="44" customWidth="1"/>
    <col min="8737" max="8737" width="18.7109375" style="44" customWidth="1"/>
    <col min="8738" max="8751" width="6" style="44" customWidth="1"/>
    <col min="8752" max="8752" width="15.7109375" style="44" customWidth="1"/>
    <col min="8753" max="8766" width="6" style="44" customWidth="1"/>
    <col min="8767" max="8767" width="2.7109375" style="44" customWidth="1"/>
    <col min="8768" max="8960" width="11.42578125" style="44"/>
    <col min="8961" max="8961" width="14.85546875" style="44" customWidth="1"/>
    <col min="8962" max="8962" width="7.5703125" style="44" customWidth="1"/>
    <col min="8963" max="8963" width="10.5703125" style="44" customWidth="1"/>
    <col min="8964" max="8977" width="6" style="44" customWidth="1"/>
    <col min="8978" max="8978" width="18.7109375" style="44" customWidth="1"/>
    <col min="8979" max="8992" width="6" style="44" customWidth="1"/>
    <col min="8993" max="8993" width="18.7109375" style="44" customWidth="1"/>
    <col min="8994" max="9007" width="6" style="44" customWidth="1"/>
    <col min="9008" max="9008" width="15.7109375" style="44" customWidth="1"/>
    <col min="9009" max="9022" width="6" style="44" customWidth="1"/>
    <col min="9023" max="9023" width="2.7109375" style="44" customWidth="1"/>
    <col min="9024" max="9216" width="11.42578125" style="44"/>
    <col min="9217" max="9217" width="14.85546875" style="44" customWidth="1"/>
    <col min="9218" max="9218" width="7.5703125" style="44" customWidth="1"/>
    <col min="9219" max="9219" width="10.5703125" style="44" customWidth="1"/>
    <col min="9220" max="9233" width="6" style="44" customWidth="1"/>
    <col min="9234" max="9234" width="18.7109375" style="44" customWidth="1"/>
    <col min="9235" max="9248" width="6" style="44" customWidth="1"/>
    <col min="9249" max="9249" width="18.7109375" style="44" customWidth="1"/>
    <col min="9250" max="9263" width="6" style="44" customWidth="1"/>
    <col min="9264" max="9264" width="15.7109375" style="44" customWidth="1"/>
    <col min="9265" max="9278" width="6" style="44" customWidth="1"/>
    <col min="9279" max="9279" width="2.7109375" style="44" customWidth="1"/>
    <col min="9280" max="9472" width="11.42578125" style="44"/>
    <col min="9473" max="9473" width="14.85546875" style="44" customWidth="1"/>
    <col min="9474" max="9474" width="7.5703125" style="44" customWidth="1"/>
    <col min="9475" max="9475" width="10.5703125" style="44" customWidth="1"/>
    <col min="9476" max="9489" width="6" style="44" customWidth="1"/>
    <col min="9490" max="9490" width="18.7109375" style="44" customWidth="1"/>
    <col min="9491" max="9504" width="6" style="44" customWidth="1"/>
    <col min="9505" max="9505" width="18.7109375" style="44" customWidth="1"/>
    <col min="9506" max="9519" width="6" style="44" customWidth="1"/>
    <col min="9520" max="9520" width="15.7109375" style="44" customWidth="1"/>
    <col min="9521" max="9534" width="6" style="44" customWidth="1"/>
    <col min="9535" max="9535" width="2.7109375" style="44" customWidth="1"/>
    <col min="9536" max="9728" width="11.42578125" style="44"/>
    <col min="9729" max="9729" width="14.85546875" style="44" customWidth="1"/>
    <col min="9730" max="9730" width="7.5703125" style="44" customWidth="1"/>
    <col min="9731" max="9731" width="10.5703125" style="44" customWidth="1"/>
    <col min="9732" max="9745" width="6" style="44" customWidth="1"/>
    <col min="9746" max="9746" width="18.7109375" style="44" customWidth="1"/>
    <col min="9747" max="9760" width="6" style="44" customWidth="1"/>
    <col min="9761" max="9761" width="18.7109375" style="44" customWidth="1"/>
    <col min="9762" max="9775" width="6" style="44" customWidth="1"/>
    <col min="9776" max="9776" width="15.7109375" style="44" customWidth="1"/>
    <col min="9777" max="9790" width="6" style="44" customWidth="1"/>
    <col min="9791" max="9791" width="2.7109375" style="44" customWidth="1"/>
    <col min="9792" max="9984" width="11.42578125" style="44"/>
    <col min="9985" max="9985" width="14.85546875" style="44" customWidth="1"/>
    <col min="9986" max="9986" width="7.5703125" style="44" customWidth="1"/>
    <col min="9987" max="9987" width="10.5703125" style="44" customWidth="1"/>
    <col min="9988" max="10001" width="6" style="44" customWidth="1"/>
    <col min="10002" max="10002" width="18.7109375" style="44" customWidth="1"/>
    <col min="10003" max="10016" width="6" style="44" customWidth="1"/>
    <col min="10017" max="10017" width="18.7109375" style="44" customWidth="1"/>
    <col min="10018" max="10031" width="6" style="44" customWidth="1"/>
    <col min="10032" max="10032" width="15.7109375" style="44" customWidth="1"/>
    <col min="10033" max="10046" width="6" style="44" customWidth="1"/>
    <col min="10047" max="10047" width="2.7109375" style="44" customWidth="1"/>
    <col min="10048" max="10240" width="11.42578125" style="44"/>
    <col min="10241" max="10241" width="14.85546875" style="44" customWidth="1"/>
    <col min="10242" max="10242" width="7.5703125" style="44" customWidth="1"/>
    <col min="10243" max="10243" width="10.5703125" style="44" customWidth="1"/>
    <col min="10244" max="10257" width="6" style="44" customWidth="1"/>
    <col min="10258" max="10258" width="18.7109375" style="44" customWidth="1"/>
    <col min="10259" max="10272" width="6" style="44" customWidth="1"/>
    <col min="10273" max="10273" width="18.7109375" style="44" customWidth="1"/>
    <col min="10274" max="10287" width="6" style="44" customWidth="1"/>
    <col min="10288" max="10288" width="15.7109375" style="44" customWidth="1"/>
    <col min="10289" max="10302" width="6" style="44" customWidth="1"/>
    <col min="10303" max="10303" width="2.7109375" style="44" customWidth="1"/>
    <col min="10304" max="10496" width="11.42578125" style="44"/>
    <col min="10497" max="10497" width="14.85546875" style="44" customWidth="1"/>
    <col min="10498" max="10498" width="7.5703125" style="44" customWidth="1"/>
    <col min="10499" max="10499" width="10.5703125" style="44" customWidth="1"/>
    <col min="10500" max="10513" width="6" style="44" customWidth="1"/>
    <col min="10514" max="10514" width="18.7109375" style="44" customWidth="1"/>
    <col min="10515" max="10528" width="6" style="44" customWidth="1"/>
    <col min="10529" max="10529" width="18.7109375" style="44" customWidth="1"/>
    <col min="10530" max="10543" width="6" style="44" customWidth="1"/>
    <col min="10544" max="10544" width="15.7109375" style="44" customWidth="1"/>
    <col min="10545" max="10558" width="6" style="44" customWidth="1"/>
    <col min="10559" max="10559" width="2.7109375" style="44" customWidth="1"/>
    <col min="10560" max="10752" width="11.42578125" style="44"/>
    <col min="10753" max="10753" width="14.85546875" style="44" customWidth="1"/>
    <col min="10754" max="10754" width="7.5703125" style="44" customWidth="1"/>
    <col min="10755" max="10755" width="10.5703125" style="44" customWidth="1"/>
    <col min="10756" max="10769" width="6" style="44" customWidth="1"/>
    <col min="10770" max="10770" width="18.7109375" style="44" customWidth="1"/>
    <col min="10771" max="10784" width="6" style="44" customWidth="1"/>
    <col min="10785" max="10785" width="18.7109375" style="44" customWidth="1"/>
    <col min="10786" max="10799" width="6" style="44" customWidth="1"/>
    <col min="10800" max="10800" width="15.7109375" style="44" customWidth="1"/>
    <col min="10801" max="10814" width="6" style="44" customWidth="1"/>
    <col min="10815" max="10815" width="2.7109375" style="44" customWidth="1"/>
    <col min="10816" max="11008" width="11.42578125" style="44"/>
    <col min="11009" max="11009" width="14.85546875" style="44" customWidth="1"/>
    <col min="11010" max="11010" width="7.5703125" style="44" customWidth="1"/>
    <col min="11011" max="11011" width="10.5703125" style="44" customWidth="1"/>
    <col min="11012" max="11025" width="6" style="44" customWidth="1"/>
    <col min="11026" max="11026" width="18.7109375" style="44" customWidth="1"/>
    <col min="11027" max="11040" width="6" style="44" customWidth="1"/>
    <col min="11041" max="11041" width="18.7109375" style="44" customWidth="1"/>
    <col min="11042" max="11055" width="6" style="44" customWidth="1"/>
    <col min="11056" max="11056" width="15.7109375" style="44" customWidth="1"/>
    <col min="11057" max="11070" width="6" style="44" customWidth="1"/>
    <col min="11071" max="11071" width="2.7109375" style="44" customWidth="1"/>
    <col min="11072" max="11264" width="11.42578125" style="44"/>
    <col min="11265" max="11265" width="14.85546875" style="44" customWidth="1"/>
    <col min="11266" max="11266" width="7.5703125" style="44" customWidth="1"/>
    <col min="11267" max="11267" width="10.5703125" style="44" customWidth="1"/>
    <col min="11268" max="11281" width="6" style="44" customWidth="1"/>
    <col min="11282" max="11282" width="18.7109375" style="44" customWidth="1"/>
    <col min="11283" max="11296" width="6" style="44" customWidth="1"/>
    <col min="11297" max="11297" width="18.7109375" style="44" customWidth="1"/>
    <col min="11298" max="11311" width="6" style="44" customWidth="1"/>
    <col min="11312" max="11312" width="15.7109375" style="44" customWidth="1"/>
    <col min="11313" max="11326" width="6" style="44" customWidth="1"/>
    <col min="11327" max="11327" width="2.7109375" style="44" customWidth="1"/>
    <col min="11328" max="11520" width="11.42578125" style="44"/>
    <col min="11521" max="11521" width="14.85546875" style="44" customWidth="1"/>
    <col min="11522" max="11522" width="7.5703125" style="44" customWidth="1"/>
    <col min="11523" max="11523" width="10.5703125" style="44" customWidth="1"/>
    <col min="11524" max="11537" width="6" style="44" customWidth="1"/>
    <col min="11538" max="11538" width="18.7109375" style="44" customWidth="1"/>
    <col min="11539" max="11552" width="6" style="44" customWidth="1"/>
    <col min="11553" max="11553" width="18.7109375" style="44" customWidth="1"/>
    <col min="11554" max="11567" width="6" style="44" customWidth="1"/>
    <col min="11568" max="11568" width="15.7109375" style="44" customWidth="1"/>
    <col min="11569" max="11582" width="6" style="44" customWidth="1"/>
    <col min="11583" max="11583" width="2.7109375" style="44" customWidth="1"/>
    <col min="11584" max="11776" width="11.42578125" style="44"/>
    <col min="11777" max="11777" width="14.85546875" style="44" customWidth="1"/>
    <col min="11778" max="11778" width="7.5703125" style="44" customWidth="1"/>
    <col min="11779" max="11779" width="10.5703125" style="44" customWidth="1"/>
    <col min="11780" max="11793" width="6" style="44" customWidth="1"/>
    <col min="11794" max="11794" width="18.7109375" style="44" customWidth="1"/>
    <col min="11795" max="11808" width="6" style="44" customWidth="1"/>
    <col min="11809" max="11809" width="18.7109375" style="44" customWidth="1"/>
    <col min="11810" max="11823" width="6" style="44" customWidth="1"/>
    <col min="11824" max="11824" width="15.7109375" style="44" customWidth="1"/>
    <col min="11825" max="11838" width="6" style="44" customWidth="1"/>
    <col min="11839" max="11839" width="2.7109375" style="44" customWidth="1"/>
    <col min="11840" max="12032" width="11.42578125" style="44"/>
    <col min="12033" max="12033" width="14.85546875" style="44" customWidth="1"/>
    <col min="12034" max="12034" width="7.5703125" style="44" customWidth="1"/>
    <col min="12035" max="12035" width="10.5703125" style="44" customWidth="1"/>
    <col min="12036" max="12049" width="6" style="44" customWidth="1"/>
    <col min="12050" max="12050" width="18.7109375" style="44" customWidth="1"/>
    <col min="12051" max="12064" width="6" style="44" customWidth="1"/>
    <col min="12065" max="12065" width="18.7109375" style="44" customWidth="1"/>
    <col min="12066" max="12079" width="6" style="44" customWidth="1"/>
    <col min="12080" max="12080" width="15.7109375" style="44" customWidth="1"/>
    <col min="12081" max="12094" width="6" style="44" customWidth="1"/>
    <col min="12095" max="12095" width="2.7109375" style="44" customWidth="1"/>
    <col min="12096" max="12288" width="11.42578125" style="44"/>
    <col min="12289" max="12289" width="14.85546875" style="44" customWidth="1"/>
    <col min="12290" max="12290" width="7.5703125" style="44" customWidth="1"/>
    <col min="12291" max="12291" width="10.5703125" style="44" customWidth="1"/>
    <col min="12292" max="12305" width="6" style="44" customWidth="1"/>
    <col min="12306" max="12306" width="18.7109375" style="44" customWidth="1"/>
    <col min="12307" max="12320" width="6" style="44" customWidth="1"/>
    <col min="12321" max="12321" width="18.7109375" style="44" customWidth="1"/>
    <col min="12322" max="12335" width="6" style="44" customWidth="1"/>
    <col min="12336" max="12336" width="15.7109375" style="44" customWidth="1"/>
    <col min="12337" max="12350" width="6" style="44" customWidth="1"/>
    <col min="12351" max="12351" width="2.7109375" style="44" customWidth="1"/>
    <col min="12352" max="12544" width="11.42578125" style="44"/>
    <col min="12545" max="12545" width="14.85546875" style="44" customWidth="1"/>
    <col min="12546" max="12546" width="7.5703125" style="44" customWidth="1"/>
    <col min="12547" max="12547" width="10.5703125" style="44" customWidth="1"/>
    <col min="12548" max="12561" width="6" style="44" customWidth="1"/>
    <col min="12562" max="12562" width="18.7109375" style="44" customWidth="1"/>
    <col min="12563" max="12576" width="6" style="44" customWidth="1"/>
    <col min="12577" max="12577" width="18.7109375" style="44" customWidth="1"/>
    <col min="12578" max="12591" width="6" style="44" customWidth="1"/>
    <col min="12592" max="12592" width="15.7109375" style="44" customWidth="1"/>
    <col min="12593" max="12606" width="6" style="44" customWidth="1"/>
    <col min="12607" max="12607" width="2.7109375" style="44" customWidth="1"/>
    <col min="12608" max="12800" width="11.42578125" style="44"/>
    <col min="12801" max="12801" width="14.85546875" style="44" customWidth="1"/>
    <col min="12802" max="12802" width="7.5703125" style="44" customWidth="1"/>
    <col min="12803" max="12803" width="10.5703125" style="44" customWidth="1"/>
    <col min="12804" max="12817" width="6" style="44" customWidth="1"/>
    <col min="12818" max="12818" width="18.7109375" style="44" customWidth="1"/>
    <col min="12819" max="12832" width="6" style="44" customWidth="1"/>
    <col min="12833" max="12833" width="18.7109375" style="44" customWidth="1"/>
    <col min="12834" max="12847" width="6" style="44" customWidth="1"/>
    <col min="12848" max="12848" width="15.7109375" style="44" customWidth="1"/>
    <col min="12849" max="12862" width="6" style="44" customWidth="1"/>
    <col min="12863" max="12863" width="2.7109375" style="44" customWidth="1"/>
    <col min="12864" max="13056" width="11.42578125" style="44"/>
    <col min="13057" max="13057" width="14.85546875" style="44" customWidth="1"/>
    <col min="13058" max="13058" width="7.5703125" style="44" customWidth="1"/>
    <col min="13059" max="13059" width="10.5703125" style="44" customWidth="1"/>
    <col min="13060" max="13073" width="6" style="44" customWidth="1"/>
    <col min="13074" max="13074" width="18.7109375" style="44" customWidth="1"/>
    <col min="13075" max="13088" width="6" style="44" customWidth="1"/>
    <col min="13089" max="13089" width="18.7109375" style="44" customWidth="1"/>
    <col min="13090" max="13103" width="6" style="44" customWidth="1"/>
    <col min="13104" max="13104" width="15.7109375" style="44" customWidth="1"/>
    <col min="13105" max="13118" width="6" style="44" customWidth="1"/>
    <col min="13119" max="13119" width="2.7109375" style="44" customWidth="1"/>
    <col min="13120" max="13312" width="11.42578125" style="44"/>
    <col min="13313" max="13313" width="14.85546875" style="44" customWidth="1"/>
    <col min="13314" max="13314" width="7.5703125" style="44" customWidth="1"/>
    <col min="13315" max="13315" width="10.5703125" style="44" customWidth="1"/>
    <col min="13316" max="13329" width="6" style="44" customWidth="1"/>
    <col min="13330" max="13330" width="18.7109375" style="44" customWidth="1"/>
    <col min="13331" max="13344" width="6" style="44" customWidth="1"/>
    <col min="13345" max="13345" width="18.7109375" style="44" customWidth="1"/>
    <col min="13346" max="13359" width="6" style="44" customWidth="1"/>
    <col min="13360" max="13360" width="15.7109375" style="44" customWidth="1"/>
    <col min="13361" max="13374" width="6" style="44" customWidth="1"/>
    <col min="13375" max="13375" width="2.7109375" style="44" customWidth="1"/>
    <col min="13376" max="13568" width="11.42578125" style="44"/>
    <col min="13569" max="13569" width="14.85546875" style="44" customWidth="1"/>
    <col min="13570" max="13570" width="7.5703125" style="44" customWidth="1"/>
    <col min="13571" max="13571" width="10.5703125" style="44" customWidth="1"/>
    <col min="13572" max="13585" width="6" style="44" customWidth="1"/>
    <col min="13586" max="13586" width="18.7109375" style="44" customWidth="1"/>
    <col min="13587" max="13600" width="6" style="44" customWidth="1"/>
    <col min="13601" max="13601" width="18.7109375" style="44" customWidth="1"/>
    <col min="13602" max="13615" width="6" style="44" customWidth="1"/>
    <col min="13616" max="13616" width="15.7109375" style="44" customWidth="1"/>
    <col min="13617" max="13630" width="6" style="44" customWidth="1"/>
    <col min="13631" max="13631" width="2.7109375" style="44" customWidth="1"/>
    <col min="13632" max="13824" width="11.42578125" style="44"/>
    <col min="13825" max="13825" width="14.85546875" style="44" customWidth="1"/>
    <col min="13826" max="13826" width="7.5703125" style="44" customWidth="1"/>
    <col min="13827" max="13827" width="10.5703125" style="44" customWidth="1"/>
    <col min="13828" max="13841" width="6" style="44" customWidth="1"/>
    <col min="13842" max="13842" width="18.7109375" style="44" customWidth="1"/>
    <col min="13843" max="13856" width="6" style="44" customWidth="1"/>
    <col min="13857" max="13857" width="18.7109375" style="44" customWidth="1"/>
    <col min="13858" max="13871" width="6" style="44" customWidth="1"/>
    <col min="13872" max="13872" width="15.7109375" style="44" customWidth="1"/>
    <col min="13873" max="13886" width="6" style="44" customWidth="1"/>
    <col min="13887" max="13887" width="2.7109375" style="44" customWidth="1"/>
    <col min="13888" max="14080" width="11.42578125" style="44"/>
    <col min="14081" max="14081" width="14.85546875" style="44" customWidth="1"/>
    <col min="14082" max="14082" width="7.5703125" style="44" customWidth="1"/>
    <col min="14083" max="14083" width="10.5703125" style="44" customWidth="1"/>
    <col min="14084" max="14097" width="6" style="44" customWidth="1"/>
    <col min="14098" max="14098" width="18.7109375" style="44" customWidth="1"/>
    <col min="14099" max="14112" width="6" style="44" customWidth="1"/>
    <col min="14113" max="14113" width="18.7109375" style="44" customWidth="1"/>
    <col min="14114" max="14127" width="6" style="44" customWidth="1"/>
    <col min="14128" max="14128" width="15.7109375" style="44" customWidth="1"/>
    <col min="14129" max="14142" width="6" style="44" customWidth="1"/>
    <col min="14143" max="14143" width="2.7109375" style="44" customWidth="1"/>
    <col min="14144" max="14336" width="11.42578125" style="44"/>
    <col min="14337" max="14337" width="14.85546875" style="44" customWidth="1"/>
    <col min="14338" max="14338" width="7.5703125" style="44" customWidth="1"/>
    <col min="14339" max="14339" width="10.5703125" style="44" customWidth="1"/>
    <col min="14340" max="14353" width="6" style="44" customWidth="1"/>
    <col min="14354" max="14354" width="18.7109375" style="44" customWidth="1"/>
    <col min="14355" max="14368" width="6" style="44" customWidth="1"/>
    <col min="14369" max="14369" width="18.7109375" style="44" customWidth="1"/>
    <col min="14370" max="14383" width="6" style="44" customWidth="1"/>
    <col min="14384" max="14384" width="15.7109375" style="44" customWidth="1"/>
    <col min="14385" max="14398" width="6" style="44" customWidth="1"/>
    <col min="14399" max="14399" width="2.7109375" style="44" customWidth="1"/>
    <col min="14400" max="14592" width="11.42578125" style="44"/>
    <col min="14593" max="14593" width="14.85546875" style="44" customWidth="1"/>
    <col min="14594" max="14594" width="7.5703125" style="44" customWidth="1"/>
    <col min="14595" max="14595" width="10.5703125" style="44" customWidth="1"/>
    <col min="14596" max="14609" width="6" style="44" customWidth="1"/>
    <col min="14610" max="14610" width="18.7109375" style="44" customWidth="1"/>
    <col min="14611" max="14624" width="6" style="44" customWidth="1"/>
    <col min="14625" max="14625" width="18.7109375" style="44" customWidth="1"/>
    <col min="14626" max="14639" width="6" style="44" customWidth="1"/>
    <col min="14640" max="14640" width="15.7109375" style="44" customWidth="1"/>
    <col min="14641" max="14654" width="6" style="44" customWidth="1"/>
    <col min="14655" max="14655" width="2.7109375" style="44" customWidth="1"/>
    <col min="14656" max="14848" width="11.42578125" style="44"/>
    <col min="14849" max="14849" width="14.85546875" style="44" customWidth="1"/>
    <col min="14850" max="14850" width="7.5703125" style="44" customWidth="1"/>
    <col min="14851" max="14851" width="10.5703125" style="44" customWidth="1"/>
    <col min="14852" max="14865" width="6" style="44" customWidth="1"/>
    <col min="14866" max="14866" width="18.7109375" style="44" customWidth="1"/>
    <col min="14867" max="14880" width="6" style="44" customWidth="1"/>
    <col min="14881" max="14881" width="18.7109375" style="44" customWidth="1"/>
    <col min="14882" max="14895" width="6" style="44" customWidth="1"/>
    <col min="14896" max="14896" width="15.7109375" style="44" customWidth="1"/>
    <col min="14897" max="14910" width="6" style="44" customWidth="1"/>
    <col min="14911" max="14911" width="2.7109375" style="44" customWidth="1"/>
    <col min="14912" max="15104" width="11.42578125" style="44"/>
    <col min="15105" max="15105" width="14.85546875" style="44" customWidth="1"/>
    <col min="15106" max="15106" width="7.5703125" style="44" customWidth="1"/>
    <col min="15107" max="15107" width="10.5703125" style="44" customWidth="1"/>
    <col min="15108" max="15121" width="6" style="44" customWidth="1"/>
    <col min="15122" max="15122" width="18.7109375" style="44" customWidth="1"/>
    <col min="15123" max="15136" width="6" style="44" customWidth="1"/>
    <col min="15137" max="15137" width="18.7109375" style="44" customWidth="1"/>
    <col min="15138" max="15151" width="6" style="44" customWidth="1"/>
    <col min="15152" max="15152" width="15.7109375" style="44" customWidth="1"/>
    <col min="15153" max="15166" width="6" style="44" customWidth="1"/>
    <col min="15167" max="15167" width="2.7109375" style="44" customWidth="1"/>
    <col min="15168" max="15360" width="11.42578125" style="44"/>
    <col min="15361" max="15361" width="14.85546875" style="44" customWidth="1"/>
    <col min="15362" max="15362" width="7.5703125" style="44" customWidth="1"/>
    <col min="15363" max="15363" width="10.5703125" style="44" customWidth="1"/>
    <col min="15364" max="15377" width="6" style="44" customWidth="1"/>
    <col min="15378" max="15378" width="18.7109375" style="44" customWidth="1"/>
    <col min="15379" max="15392" width="6" style="44" customWidth="1"/>
    <col min="15393" max="15393" width="18.7109375" style="44" customWidth="1"/>
    <col min="15394" max="15407" width="6" style="44" customWidth="1"/>
    <col min="15408" max="15408" width="15.7109375" style="44" customWidth="1"/>
    <col min="15409" max="15422" width="6" style="44" customWidth="1"/>
    <col min="15423" max="15423" width="2.7109375" style="44" customWidth="1"/>
    <col min="15424" max="15616" width="11.42578125" style="44"/>
    <col min="15617" max="15617" width="14.85546875" style="44" customWidth="1"/>
    <col min="15618" max="15618" width="7.5703125" style="44" customWidth="1"/>
    <col min="15619" max="15619" width="10.5703125" style="44" customWidth="1"/>
    <col min="15620" max="15633" width="6" style="44" customWidth="1"/>
    <col min="15634" max="15634" width="18.7109375" style="44" customWidth="1"/>
    <col min="15635" max="15648" width="6" style="44" customWidth="1"/>
    <col min="15649" max="15649" width="18.7109375" style="44" customWidth="1"/>
    <col min="15650" max="15663" width="6" style="44" customWidth="1"/>
    <col min="15664" max="15664" width="15.7109375" style="44" customWidth="1"/>
    <col min="15665" max="15678" width="6" style="44" customWidth="1"/>
    <col min="15679" max="15679" width="2.7109375" style="44" customWidth="1"/>
    <col min="15680" max="15872" width="11.42578125" style="44"/>
    <col min="15873" max="15873" width="14.85546875" style="44" customWidth="1"/>
    <col min="15874" max="15874" width="7.5703125" style="44" customWidth="1"/>
    <col min="15875" max="15875" width="10.5703125" style="44" customWidth="1"/>
    <col min="15876" max="15889" width="6" style="44" customWidth="1"/>
    <col min="15890" max="15890" width="18.7109375" style="44" customWidth="1"/>
    <col min="15891" max="15904" width="6" style="44" customWidth="1"/>
    <col min="15905" max="15905" width="18.7109375" style="44" customWidth="1"/>
    <col min="15906" max="15919" width="6" style="44" customWidth="1"/>
    <col min="15920" max="15920" width="15.7109375" style="44" customWidth="1"/>
    <col min="15921" max="15934" width="6" style="44" customWidth="1"/>
    <col min="15935" max="15935" width="2.7109375" style="44" customWidth="1"/>
    <col min="15936" max="16128" width="11.42578125" style="44"/>
    <col min="16129" max="16129" width="14.85546875" style="44" customWidth="1"/>
    <col min="16130" max="16130" width="7.5703125" style="44" customWidth="1"/>
    <col min="16131" max="16131" width="10.5703125" style="44" customWidth="1"/>
    <col min="16132" max="16145" width="6" style="44" customWidth="1"/>
    <col min="16146" max="16146" width="18.7109375" style="44" customWidth="1"/>
    <col min="16147" max="16160" width="6" style="44" customWidth="1"/>
    <col min="16161" max="16161" width="18.7109375" style="44" customWidth="1"/>
    <col min="16162" max="16175" width="6" style="44" customWidth="1"/>
    <col min="16176" max="16176" width="15.7109375" style="44" customWidth="1"/>
    <col min="16177" max="16190" width="6" style="44" customWidth="1"/>
    <col min="16191" max="16191" width="2.7109375" style="44" customWidth="1"/>
    <col min="16192" max="16384" width="11.42578125" style="44"/>
  </cols>
  <sheetData>
    <row r="1" spans="1:68" s="5" customFormat="1" ht="39.950000000000003" customHeight="1" thickBot="1" x14ac:dyDescent="0.25">
      <c r="A1" s="1" t="str">
        <f>"Tabelle 14: Altersverteilung in Kursen nach Ländern und Programmbereichen " &amp;[1]Hilfswerte!B1</f>
        <v>Tabelle 14: Altersverteilung in Kursen nach Ländern und Programmbereichen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tr">
        <f>"noch Tabelle 14: Altersverteilung in Kursen nach Ländern und Programmbereichen " &amp;[1]Hilfswerte!$B$1</f>
        <v>noch Tabelle 14: Altersverteilung in Kursen nach Ländern und Programmbereichen 2023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 t="str">
        <f>"noch Tabelle 14: Altersverteilung in Kursen nach Ländern und Programmbereichen " &amp;[1]Hilfswerte!$B$1</f>
        <v>noch Tabelle 14: Altersverteilung in Kursen nach Ländern und Programmbereichen 2023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1" t="str">
        <f>"noch Tabelle 14: Altersverteilung in Kursen nach Ländern und Programmbereichen " &amp;[1]Hilfswerte!$B$1</f>
        <v>noch Tabelle 14: Altersverteilung in Kursen nach Ländern und Programmbereichen 2023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3"/>
      <c r="BL1" s="4"/>
      <c r="BM1"/>
      <c r="BN1"/>
      <c r="BO1"/>
      <c r="BP1"/>
    </row>
    <row r="2" spans="1:68" s="5" customFormat="1" ht="25.5" customHeight="1" x14ac:dyDescent="0.2">
      <c r="A2" s="6" t="s">
        <v>0</v>
      </c>
      <c r="B2" s="7" t="s">
        <v>1</v>
      </c>
      <c r="C2" s="8"/>
      <c r="D2" s="9" t="s">
        <v>2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  <c r="R2" s="12" t="s">
        <v>0</v>
      </c>
      <c r="S2" s="9" t="s">
        <v>2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3"/>
      <c r="AG2" s="6" t="s">
        <v>0</v>
      </c>
      <c r="AH2" s="9" t="s">
        <v>2</v>
      </c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3"/>
      <c r="AV2" s="14" t="s">
        <v>0</v>
      </c>
      <c r="AW2" s="15" t="s">
        <v>2</v>
      </c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7"/>
      <c r="BK2" s="18"/>
    </row>
    <row r="3" spans="1:68" s="34" customFormat="1" ht="32.25" customHeight="1" x14ac:dyDescent="0.2">
      <c r="A3" s="19"/>
      <c r="B3" s="20"/>
      <c r="C3" s="21"/>
      <c r="D3" s="22" t="s">
        <v>3</v>
      </c>
      <c r="E3" s="22"/>
      <c r="F3" s="22"/>
      <c r="G3" s="22"/>
      <c r="H3" s="22"/>
      <c r="I3" s="22"/>
      <c r="J3" s="22"/>
      <c r="K3" s="23" t="s">
        <v>4</v>
      </c>
      <c r="L3" s="23"/>
      <c r="M3" s="23"/>
      <c r="N3" s="23"/>
      <c r="O3" s="23"/>
      <c r="P3" s="23"/>
      <c r="Q3" s="23"/>
      <c r="R3" s="24"/>
      <c r="S3" s="25" t="s">
        <v>5</v>
      </c>
      <c r="T3" s="26"/>
      <c r="U3" s="26"/>
      <c r="V3" s="26"/>
      <c r="W3" s="26"/>
      <c r="X3" s="26"/>
      <c r="Y3" s="27"/>
      <c r="Z3" s="25" t="s">
        <v>6</v>
      </c>
      <c r="AA3" s="26"/>
      <c r="AB3" s="26"/>
      <c r="AC3" s="26"/>
      <c r="AD3" s="26"/>
      <c r="AE3" s="26"/>
      <c r="AF3" s="28"/>
      <c r="AG3" s="19"/>
      <c r="AH3" s="25" t="s">
        <v>7</v>
      </c>
      <c r="AI3" s="26"/>
      <c r="AJ3" s="26"/>
      <c r="AK3" s="26"/>
      <c r="AL3" s="26"/>
      <c r="AM3" s="26"/>
      <c r="AN3" s="27"/>
      <c r="AO3" s="25" t="s">
        <v>8</v>
      </c>
      <c r="AP3" s="26"/>
      <c r="AQ3" s="26"/>
      <c r="AR3" s="26"/>
      <c r="AS3" s="26"/>
      <c r="AT3" s="26"/>
      <c r="AU3" s="28"/>
      <c r="AV3" s="29"/>
      <c r="AW3" s="25" t="s">
        <v>9</v>
      </c>
      <c r="AX3" s="26"/>
      <c r="AY3" s="26"/>
      <c r="AZ3" s="26"/>
      <c r="BA3" s="26"/>
      <c r="BB3" s="26"/>
      <c r="BC3" s="26"/>
      <c r="BD3" s="30" t="s">
        <v>10</v>
      </c>
      <c r="BE3" s="31"/>
      <c r="BF3" s="31"/>
      <c r="BG3" s="31"/>
      <c r="BH3" s="31"/>
      <c r="BI3" s="31"/>
      <c r="BJ3" s="32"/>
      <c r="BK3" s="33"/>
    </row>
    <row r="4" spans="1:68" ht="36" customHeight="1" x14ac:dyDescent="0.2">
      <c r="A4" s="35"/>
      <c r="B4" s="36" t="s">
        <v>11</v>
      </c>
      <c r="C4" s="36" t="s">
        <v>12</v>
      </c>
      <c r="D4" s="37" t="s">
        <v>13</v>
      </c>
      <c r="E4" s="38" t="s">
        <v>14</v>
      </c>
      <c r="F4" s="38" t="s">
        <v>15</v>
      </c>
      <c r="G4" s="38" t="s">
        <v>16</v>
      </c>
      <c r="H4" s="38" t="s">
        <v>17</v>
      </c>
      <c r="I4" s="37" t="s">
        <v>18</v>
      </c>
      <c r="J4" s="37" t="s">
        <v>19</v>
      </c>
      <c r="K4" s="38" t="s">
        <v>13</v>
      </c>
      <c r="L4" s="38" t="s">
        <v>14</v>
      </c>
      <c r="M4" s="38" t="s">
        <v>15</v>
      </c>
      <c r="N4" s="38" t="s">
        <v>16</v>
      </c>
      <c r="O4" s="38" t="s">
        <v>17</v>
      </c>
      <c r="P4" s="37" t="s">
        <v>18</v>
      </c>
      <c r="Q4" s="37" t="s">
        <v>19</v>
      </c>
      <c r="R4" s="39"/>
      <c r="S4" s="37" t="s">
        <v>13</v>
      </c>
      <c r="T4" s="38" t="s">
        <v>14</v>
      </c>
      <c r="U4" s="38" t="s">
        <v>15</v>
      </c>
      <c r="V4" s="38" t="s">
        <v>16</v>
      </c>
      <c r="W4" s="38" t="s">
        <v>17</v>
      </c>
      <c r="X4" s="37" t="s">
        <v>18</v>
      </c>
      <c r="Y4" s="37" t="s">
        <v>19</v>
      </c>
      <c r="Z4" s="37" t="s">
        <v>13</v>
      </c>
      <c r="AA4" s="38" t="s">
        <v>14</v>
      </c>
      <c r="AB4" s="38" t="s">
        <v>15</v>
      </c>
      <c r="AC4" s="38" t="s">
        <v>16</v>
      </c>
      <c r="AD4" s="38" t="s">
        <v>17</v>
      </c>
      <c r="AE4" s="37" t="s">
        <v>18</v>
      </c>
      <c r="AF4" s="40" t="s">
        <v>19</v>
      </c>
      <c r="AG4" s="35"/>
      <c r="AH4" s="38" t="s">
        <v>13</v>
      </c>
      <c r="AI4" s="38" t="s">
        <v>14</v>
      </c>
      <c r="AJ4" s="38" t="s">
        <v>15</v>
      </c>
      <c r="AK4" s="38" t="s">
        <v>16</v>
      </c>
      <c r="AL4" s="38" t="s">
        <v>17</v>
      </c>
      <c r="AM4" s="37" t="s">
        <v>18</v>
      </c>
      <c r="AN4" s="37" t="s">
        <v>19</v>
      </c>
      <c r="AO4" s="37" t="s">
        <v>13</v>
      </c>
      <c r="AP4" s="38" t="s">
        <v>14</v>
      </c>
      <c r="AQ4" s="38" t="s">
        <v>15</v>
      </c>
      <c r="AR4" s="38" t="s">
        <v>16</v>
      </c>
      <c r="AS4" s="38" t="s">
        <v>17</v>
      </c>
      <c r="AT4" s="37" t="s">
        <v>18</v>
      </c>
      <c r="AU4" s="40" t="s">
        <v>19</v>
      </c>
      <c r="AV4" s="41"/>
      <c r="AW4" s="38" t="s">
        <v>13</v>
      </c>
      <c r="AX4" s="38" t="s">
        <v>14</v>
      </c>
      <c r="AY4" s="38" t="s">
        <v>15</v>
      </c>
      <c r="AZ4" s="38" t="s">
        <v>16</v>
      </c>
      <c r="BA4" s="38" t="s">
        <v>17</v>
      </c>
      <c r="BB4" s="37" t="s">
        <v>18</v>
      </c>
      <c r="BC4" s="42" t="s">
        <v>19</v>
      </c>
      <c r="BD4" s="37" t="s">
        <v>13</v>
      </c>
      <c r="BE4" s="38" t="s">
        <v>14</v>
      </c>
      <c r="BF4" s="38" t="s">
        <v>15</v>
      </c>
      <c r="BG4" s="38" t="s">
        <v>16</v>
      </c>
      <c r="BH4" s="38" t="s">
        <v>17</v>
      </c>
      <c r="BI4" s="37" t="s">
        <v>18</v>
      </c>
      <c r="BJ4" s="40" t="s">
        <v>19</v>
      </c>
    </row>
    <row r="5" spans="1:68" s="55" customFormat="1" ht="24.95" customHeight="1" x14ac:dyDescent="0.2">
      <c r="A5" s="45" t="s">
        <v>20</v>
      </c>
      <c r="B5" s="46">
        <v>774099</v>
      </c>
      <c r="C5" s="47">
        <v>0.74539999999999995</v>
      </c>
      <c r="D5" s="48">
        <v>9.4579999999999997E-2</v>
      </c>
      <c r="E5" s="49">
        <v>4.3090000000000003E-2</v>
      </c>
      <c r="F5" s="49">
        <v>0.13668</v>
      </c>
      <c r="G5" s="49">
        <v>0.24618000000000001</v>
      </c>
      <c r="H5" s="49">
        <v>0.27353</v>
      </c>
      <c r="I5" s="49">
        <v>0.14910999999999999</v>
      </c>
      <c r="J5" s="50">
        <v>5.6840000000000002E-2</v>
      </c>
      <c r="K5" s="47">
        <v>0.17186999999999999</v>
      </c>
      <c r="L5" s="49">
        <v>2.453E-2</v>
      </c>
      <c r="M5" s="49">
        <v>6.3640000000000002E-2</v>
      </c>
      <c r="N5" s="49">
        <v>0.13145000000000001</v>
      </c>
      <c r="O5" s="49">
        <v>0.20644000000000001</v>
      </c>
      <c r="P5" s="49">
        <v>0.26316000000000001</v>
      </c>
      <c r="Q5" s="50">
        <v>0.13891000000000001</v>
      </c>
      <c r="R5" s="51" t="s">
        <v>20</v>
      </c>
      <c r="S5" s="48">
        <v>0.24593999999999999</v>
      </c>
      <c r="T5" s="49">
        <v>2.792E-2</v>
      </c>
      <c r="U5" s="49">
        <v>7.7700000000000005E-2</v>
      </c>
      <c r="V5" s="49">
        <v>0.1489</v>
      </c>
      <c r="W5" s="49">
        <v>0.27457999999999999</v>
      </c>
      <c r="X5" s="49">
        <v>0.16339000000000001</v>
      </c>
      <c r="Y5" s="50">
        <v>6.157E-2</v>
      </c>
      <c r="Z5" s="47">
        <v>8.3640000000000006E-2</v>
      </c>
      <c r="AA5" s="49">
        <v>1.205E-2</v>
      </c>
      <c r="AB5" s="49">
        <v>8.9800000000000005E-2</v>
      </c>
      <c r="AC5" s="49">
        <v>0.21113000000000001</v>
      </c>
      <c r="AD5" s="49">
        <v>0.36142000000000002</v>
      </c>
      <c r="AE5" s="49">
        <v>0.17799999999999999</v>
      </c>
      <c r="AF5" s="52">
        <v>6.3950000000000007E-2</v>
      </c>
      <c r="AG5" s="45" t="s">
        <v>20</v>
      </c>
      <c r="AH5" s="48">
        <v>2.0219999999999998E-2</v>
      </c>
      <c r="AI5" s="49">
        <v>7.9500000000000001E-2</v>
      </c>
      <c r="AJ5" s="49">
        <v>0.22498000000000001</v>
      </c>
      <c r="AK5" s="49">
        <v>0.34498000000000001</v>
      </c>
      <c r="AL5" s="49">
        <v>0.20100000000000001</v>
      </c>
      <c r="AM5" s="49">
        <v>9.7180000000000002E-2</v>
      </c>
      <c r="AN5" s="50">
        <v>3.2149999999999998E-2</v>
      </c>
      <c r="AO5" s="47">
        <v>0.19897000000000001</v>
      </c>
      <c r="AP5" s="49">
        <v>3.517E-2</v>
      </c>
      <c r="AQ5" s="49">
        <v>8.5440000000000002E-2</v>
      </c>
      <c r="AR5" s="49">
        <v>0.21117</v>
      </c>
      <c r="AS5" s="49">
        <v>0.27562999999999999</v>
      </c>
      <c r="AT5" s="49">
        <v>0.12536</v>
      </c>
      <c r="AU5" s="52">
        <v>6.8260000000000001E-2</v>
      </c>
      <c r="AV5" s="53" t="s">
        <v>20</v>
      </c>
      <c r="AW5" s="48">
        <v>0.58250000000000002</v>
      </c>
      <c r="AX5" s="49">
        <v>0.27295000000000003</v>
      </c>
      <c r="AY5" s="49">
        <v>8.1420000000000006E-2</v>
      </c>
      <c r="AZ5" s="49">
        <v>4.5159999999999999E-2</v>
      </c>
      <c r="BA5" s="49">
        <v>1.4670000000000001E-2</v>
      </c>
      <c r="BB5" s="49">
        <v>3.13E-3</v>
      </c>
      <c r="BC5" s="50">
        <v>1.6000000000000001E-4</v>
      </c>
      <c r="BD5" s="47">
        <v>0.33406000000000002</v>
      </c>
      <c r="BE5" s="49">
        <v>0.11720999999999999</v>
      </c>
      <c r="BF5" s="49">
        <v>0.12642999999999999</v>
      </c>
      <c r="BG5" s="49">
        <v>0.25417000000000001</v>
      </c>
      <c r="BH5" s="49">
        <v>0.12994</v>
      </c>
      <c r="BI5" s="49">
        <v>2.3709999999999998E-2</v>
      </c>
      <c r="BJ5" s="52">
        <v>1.4489999999999999E-2</v>
      </c>
      <c r="BK5" s="54"/>
    </row>
    <row r="6" spans="1:68" s="55" customFormat="1" ht="24.95" customHeight="1" x14ac:dyDescent="0.2">
      <c r="A6" s="56" t="s">
        <v>21</v>
      </c>
      <c r="B6" s="57">
        <v>838020</v>
      </c>
      <c r="C6" s="58">
        <v>0.71672999999999998</v>
      </c>
      <c r="D6" s="59">
        <v>1.272E-2</v>
      </c>
      <c r="E6" s="60">
        <v>4.5269999999999998E-2</v>
      </c>
      <c r="F6" s="60">
        <v>0.14044999999999999</v>
      </c>
      <c r="G6" s="60">
        <v>0.25786999999999999</v>
      </c>
      <c r="H6" s="60">
        <v>0.31867000000000001</v>
      </c>
      <c r="I6" s="60">
        <v>0.15956000000000001</v>
      </c>
      <c r="J6" s="60">
        <v>6.5460000000000004E-2</v>
      </c>
      <c r="K6" s="59">
        <v>1.8190000000000001E-2</v>
      </c>
      <c r="L6" s="60">
        <v>3.4639999999999997E-2</v>
      </c>
      <c r="M6" s="60">
        <v>0.12966</v>
      </c>
      <c r="N6" s="60">
        <v>0.21351000000000001</v>
      </c>
      <c r="O6" s="60">
        <v>0.26251999999999998</v>
      </c>
      <c r="P6" s="60">
        <v>0.20641999999999999</v>
      </c>
      <c r="Q6" s="58">
        <v>0.13505</v>
      </c>
      <c r="R6" s="61" t="s">
        <v>21</v>
      </c>
      <c r="S6" s="59">
        <v>1.9199999999999998E-2</v>
      </c>
      <c r="T6" s="60">
        <v>3.0519999999999999E-2</v>
      </c>
      <c r="U6" s="60">
        <v>0.11679</v>
      </c>
      <c r="V6" s="60">
        <v>0.20694000000000001</v>
      </c>
      <c r="W6" s="60">
        <v>0.35311999999999999</v>
      </c>
      <c r="X6" s="60">
        <v>0.18811</v>
      </c>
      <c r="Y6" s="60">
        <v>8.5330000000000003E-2</v>
      </c>
      <c r="Z6" s="59">
        <v>5.7200000000000003E-3</v>
      </c>
      <c r="AA6" s="60">
        <v>2.664E-2</v>
      </c>
      <c r="AB6" s="60">
        <v>0.11385000000000001</v>
      </c>
      <c r="AC6" s="60">
        <v>0.25298999999999999</v>
      </c>
      <c r="AD6" s="60">
        <v>0.37140000000000001</v>
      </c>
      <c r="AE6" s="60">
        <v>0.16691</v>
      </c>
      <c r="AF6" s="62">
        <v>6.2489999999999997E-2</v>
      </c>
      <c r="AG6" s="56" t="s">
        <v>21</v>
      </c>
      <c r="AH6" s="59">
        <v>9.0299999999999998E-3</v>
      </c>
      <c r="AI6" s="60">
        <v>7.0730000000000001E-2</v>
      </c>
      <c r="AJ6" s="60">
        <v>0.19814999999999999</v>
      </c>
      <c r="AK6" s="60">
        <v>0.30186000000000002</v>
      </c>
      <c r="AL6" s="60">
        <v>0.24284</v>
      </c>
      <c r="AM6" s="60">
        <v>0.13098000000000001</v>
      </c>
      <c r="AN6" s="60">
        <v>4.641E-2</v>
      </c>
      <c r="AO6" s="59">
        <v>2.0119999999999999E-2</v>
      </c>
      <c r="AP6" s="60">
        <v>5.985E-2</v>
      </c>
      <c r="AQ6" s="60">
        <v>0.11565</v>
      </c>
      <c r="AR6" s="60">
        <v>0.26488</v>
      </c>
      <c r="AS6" s="60">
        <v>0.29880000000000001</v>
      </c>
      <c r="AT6" s="60">
        <v>0.15123</v>
      </c>
      <c r="AU6" s="62">
        <v>8.9480000000000004E-2</v>
      </c>
      <c r="AV6" s="63" t="s">
        <v>21</v>
      </c>
      <c r="AW6" s="59">
        <v>0.37652999999999998</v>
      </c>
      <c r="AX6" s="60">
        <v>0.50858999999999999</v>
      </c>
      <c r="AY6" s="60">
        <v>4.6370000000000001E-2</v>
      </c>
      <c r="AZ6" s="60">
        <v>3.6830000000000002E-2</v>
      </c>
      <c r="BA6" s="60">
        <v>2.9960000000000001E-2</v>
      </c>
      <c r="BB6" s="60">
        <v>1.15E-3</v>
      </c>
      <c r="BC6" s="60">
        <v>5.6999999999999998E-4</v>
      </c>
      <c r="BD6" s="59">
        <v>0.13039000000000001</v>
      </c>
      <c r="BE6" s="60">
        <v>0.13397999999999999</v>
      </c>
      <c r="BF6" s="60">
        <v>0.17369999999999999</v>
      </c>
      <c r="BG6" s="60">
        <v>0.30632999999999999</v>
      </c>
      <c r="BH6" s="60">
        <v>0.19972999999999999</v>
      </c>
      <c r="BI6" s="60">
        <v>4.3310000000000001E-2</v>
      </c>
      <c r="BJ6" s="62">
        <v>1.257E-2</v>
      </c>
      <c r="BK6" s="54"/>
    </row>
    <row r="7" spans="1:68" s="55" customFormat="1" ht="24.95" customHeight="1" x14ac:dyDescent="0.2">
      <c r="A7" s="56" t="s">
        <v>22</v>
      </c>
      <c r="B7" s="57">
        <v>169508</v>
      </c>
      <c r="C7" s="58">
        <v>0.72645000000000004</v>
      </c>
      <c r="D7" s="59">
        <v>1.4829999999999999E-2</v>
      </c>
      <c r="E7" s="60">
        <v>7.7359999999999998E-2</v>
      </c>
      <c r="F7" s="60">
        <v>0.23801</v>
      </c>
      <c r="G7" s="60">
        <v>0.29974000000000001</v>
      </c>
      <c r="H7" s="60">
        <v>0.23618</v>
      </c>
      <c r="I7" s="60">
        <v>9.9250000000000005E-2</v>
      </c>
      <c r="J7" s="60">
        <v>3.4639999999999997E-2</v>
      </c>
      <c r="K7" s="59">
        <v>4.7500000000000001E-2</v>
      </c>
      <c r="L7" s="60">
        <v>1.7919999999999998E-2</v>
      </c>
      <c r="M7" s="60">
        <v>0.12633</v>
      </c>
      <c r="N7" s="60">
        <v>0.25318000000000002</v>
      </c>
      <c r="O7" s="60">
        <v>0.30780999999999997</v>
      </c>
      <c r="P7" s="60">
        <v>0.18062</v>
      </c>
      <c r="Q7" s="58">
        <v>6.6640000000000005E-2</v>
      </c>
      <c r="R7" s="61" t="s">
        <v>22</v>
      </c>
      <c r="S7" s="59">
        <v>1.3310000000000001E-2</v>
      </c>
      <c r="T7" s="60">
        <v>4.3700000000000003E-2</v>
      </c>
      <c r="U7" s="60">
        <v>0.16036</v>
      </c>
      <c r="V7" s="60">
        <v>0.24407999999999999</v>
      </c>
      <c r="W7" s="60">
        <v>0.32902999999999999</v>
      </c>
      <c r="X7" s="60">
        <v>0.16177</v>
      </c>
      <c r="Y7" s="60">
        <v>4.7739999999999998E-2</v>
      </c>
      <c r="Z7" s="59">
        <v>9.7099999999999999E-3</v>
      </c>
      <c r="AA7" s="60">
        <v>1.383E-2</v>
      </c>
      <c r="AB7" s="60">
        <v>8.1110000000000002E-2</v>
      </c>
      <c r="AC7" s="60">
        <v>0.24804999999999999</v>
      </c>
      <c r="AD7" s="60">
        <v>0.39992</v>
      </c>
      <c r="AE7" s="60">
        <v>0.17698</v>
      </c>
      <c r="AF7" s="62">
        <v>7.0400000000000004E-2</v>
      </c>
      <c r="AG7" s="56" t="s">
        <v>22</v>
      </c>
      <c r="AH7" s="59">
        <v>1.162E-2</v>
      </c>
      <c r="AI7" s="60">
        <v>0.10919</v>
      </c>
      <c r="AJ7" s="60">
        <v>0.31524000000000002</v>
      </c>
      <c r="AK7" s="60">
        <v>0.32729000000000003</v>
      </c>
      <c r="AL7" s="60">
        <v>0.15967999999999999</v>
      </c>
      <c r="AM7" s="60">
        <v>5.8590000000000003E-2</v>
      </c>
      <c r="AN7" s="60">
        <v>1.839E-2</v>
      </c>
      <c r="AO7" s="59">
        <v>1.0619999999999999E-2</v>
      </c>
      <c r="AP7" s="60">
        <v>3.7990000000000003E-2</v>
      </c>
      <c r="AQ7" s="60">
        <v>0.16664000000000001</v>
      </c>
      <c r="AR7" s="60">
        <v>0.35561999999999999</v>
      </c>
      <c r="AS7" s="60">
        <v>0.29339999999999999</v>
      </c>
      <c r="AT7" s="60">
        <v>9.4490000000000005E-2</v>
      </c>
      <c r="AU7" s="62">
        <v>4.1250000000000002E-2</v>
      </c>
      <c r="AV7" s="63" t="s">
        <v>22</v>
      </c>
      <c r="AW7" s="59">
        <v>0.70518000000000003</v>
      </c>
      <c r="AX7" s="60">
        <v>0.21115999999999999</v>
      </c>
      <c r="AY7" s="60">
        <v>4.3819999999999998E-2</v>
      </c>
      <c r="AZ7" s="60">
        <v>3.5860000000000003E-2</v>
      </c>
      <c r="BA7" s="60">
        <v>3.98E-3</v>
      </c>
      <c r="BB7" s="60" t="s">
        <v>23</v>
      </c>
      <c r="BC7" s="60" t="s">
        <v>23</v>
      </c>
      <c r="BD7" s="59">
        <v>2.3009999999999999E-2</v>
      </c>
      <c r="BE7" s="60">
        <v>7.9799999999999996E-2</v>
      </c>
      <c r="BF7" s="60">
        <v>0.16319</v>
      </c>
      <c r="BG7" s="60">
        <v>0.30769000000000002</v>
      </c>
      <c r="BH7" s="60">
        <v>0.25448999999999999</v>
      </c>
      <c r="BI7" s="60">
        <v>9.2020000000000005E-2</v>
      </c>
      <c r="BJ7" s="62">
        <v>7.9799999999999996E-2</v>
      </c>
      <c r="BK7" s="54"/>
    </row>
    <row r="8" spans="1:68" s="55" customFormat="1" ht="24.95" customHeight="1" x14ac:dyDescent="0.2">
      <c r="A8" s="56" t="s">
        <v>24</v>
      </c>
      <c r="B8" s="57">
        <v>61954</v>
      </c>
      <c r="C8" s="58">
        <v>0.88766</v>
      </c>
      <c r="D8" s="59">
        <v>3.2379999999999999E-2</v>
      </c>
      <c r="E8" s="60">
        <v>4.4019999999999997E-2</v>
      </c>
      <c r="F8" s="60">
        <v>0.10027999999999999</v>
      </c>
      <c r="G8" s="60">
        <v>0.25741999999999998</v>
      </c>
      <c r="H8" s="60">
        <v>0.34118999999999999</v>
      </c>
      <c r="I8" s="60">
        <v>0.17888999999999999</v>
      </c>
      <c r="J8" s="60">
        <v>4.582E-2</v>
      </c>
      <c r="K8" s="59">
        <v>5.2209999999999999E-2</v>
      </c>
      <c r="L8" s="60">
        <v>2.3609999999999999E-2</v>
      </c>
      <c r="M8" s="60">
        <v>8.9459999999999998E-2</v>
      </c>
      <c r="N8" s="60">
        <v>0.27967999999999998</v>
      </c>
      <c r="O8" s="60">
        <v>0.32890000000000003</v>
      </c>
      <c r="P8" s="60">
        <v>0.18956000000000001</v>
      </c>
      <c r="Q8" s="58">
        <v>3.6580000000000001E-2</v>
      </c>
      <c r="R8" s="61" t="s">
        <v>24</v>
      </c>
      <c r="S8" s="59">
        <v>7.3340000000000002E-2</v>
      </c>
      <c r="T8" s="60">
        <v>1.2840000000000001E-2</v>
      </c>
      <c r="U8" s="60">
        <v>4.0090000000000001E-2</v>
      </c>
      <c r="V8" s="60">
        <v>0.17971000000000001</v>
      </c>
      <c r="W8" s="60">
        <v>0.38268000000000002</v>
      </c>
      <c r="X8" s="60">
        <v>0.23895</v>
      </c>
      <c r="Y8" s="60">
        <v>7.2389999999999996E-2</v>
      </c>
      <c r="Z8" s="59">
        <v>1.3010000000000001E-2</v>
      </c>
      <c r="AA8" s="60">
        <v>9.6699999999999998E-3</v>
      </c>
      <c r="AB8" s="60">
        <v>4.4470000000000003E-2</v>
      </c>
      <c r="AC8" s="60">
        <v>0.21457999999999999</v>
      </c>
      <c r="AD8" s="60">
        <v>0.42963000000000001</v>
      </c>
      <c r="AE8" s="60">
        <v>0.22785</v>
      </c>
      <c r="AF8" s="62">
        <v>6.0780000000000001E-2</v>
      </c>
      <c r="AG8" s="56" t="s">
        <v>24</v>
      </c>
      <c r="AH8" s="59">
        <v>3.0589999999999999E-2</v>
      </c>
      <c r="AI8" s="60">
        <v>7.0519999999999999E-2</v>
      </c>
      <c r="AJ8" s="60">
        <v>0.15561</v>
      </c>
      <c r="AK8" s="60">
        <v>0.30087000000000003</v>
      </c>
      <c r="AL8" s="60">
        <v>0.27302999999999999</v>
      </c>
      <c r="AM8" s="60">
        <v>0.14036000000000001</v>
      </c>
      <c r="AN8" s="60">
        <v>2.903E-2</v>
      </c>
      <c r="AO8" s="59">
        <v>2.886E-2</v>
      </c>
      <c r="AP8" s="60">
        <v>4.3920000000000001E-2</v>
      </c>
      <c r="AQ8" s="60">
        <v>0.13175999999999999</v>
      </c>
      <c r="AR8" s="60">
        <v>0.32994000000000001</v>
      </c>
      <c r="AS8" s="60">
        <v>0.31720999999999999</v>
      </c>
      <c r="AT8" s="60">
        <v>0.10927000000000001</v>
      </c>
      <c r="AU8" s="62">
        <v>3.9039999999999998E-2</v>
      </c>
      <c r="AV8" s="63" t="s">
        <v>24</v>
      </c>
      <c r="AW8" s="59">
        <v>5.6669999999999998E-2</v>
      </c>
      <c r="AX8" s="60">
        <v>0.67666999999999999</v>
      </c>
      <c r="AY8" s="60">
        <v>0.15</v>
      </c>
      <c r="AZ8" s="60">
        <v>8.3330000000000001E-2</v>
      </c>
      <c r="BA8" s="60">
        <v>2.333E-2</v>
      </c>
      <c r="BB8" s="60">
        <v>0.01</v>
      </c>
      <c r="BC8" s="60" t="s">
        <v>23</v>
      </c>
      <c r="BD8" s="59">
        <v>1.5980000000000001E-2</v>
      </c>
      <c r="BE8" s="60">
        <v>0.16594999999999999</v>
      </c>
      <c r="BF8" s="60">
        <v>0.22311</v>
      </c>
      <c r="BG8" s="60">
        <v>0.36386000000000002</v>
      </c>
      <c r="BH8" s="60">
        <v>0.20097999999999999</v>
      </c>
      <c r="BI8" s="60">
        <v>2.581E-2</v>
      </c>
      <c r="BJ8" s="62">
        <v>4.3E-3</v>
      </c>
      <c r="BK8" s="54"/>
    </row>
    <row r="9" spans="1:68" s="55" customFormat="1" ht="24.95" customHeight="1" x14ac:dyDescent="0.2">
      <c r="A9" s="56" t="s">
        <v>25</v>
      </c>
      <c r="B9" s="57">
        <v>37135</v>
      </c>
      <c r="C9" s="58">
        <v>0.89663000000000004</v>
      </c>
      <c r="D9" s="59">
        <v>9.8300000000000002E-3</v>
      </c>
      <c r="E9" s="60">
        <v>4.947E-2</v>
      </c>
      <c r="F9" s="60">
        <v>0.16599</v>
      </c>
      <c r="G9" s="60">
        <v>0.27235999999999999</v>
      </c>
      <c r="H9" s="60">
        <v>0.28641</v>
      </c>
      <c r="I9" s="60">
        <v>0.1724</v>
      </c>
      <c r="J9" s="60">
        <v>4.3540000000000002E-2</v>
      </c>
      <c r="K9" s="59">
        <v>1.107E-2</v>
      </c>
      <c r="L9" s="60">
        <v>1.6490000000000001E-2</v>
      </c>
      <c r="M9" s="60">
        <v>0.1202</v>
      </c>
      <c r="N9" s="60">
        <v>0.24365000000000001</v>
      </c>
      <c r="O9" s="60">
        <v>0.36646000000000001</v>
      </c>
      <c r="P9" s="60">
        <v>0.17965</v>
      </c>
      <c r="Q9" s="58">
        <v>6.2489999999999997E-2</v>
      </c>
      <c r="R9" s="61" t="s">
        <v>25</v>
      </c>
      <c r="S9" s="59">
        <v>2.598E-2</v>
      </c>
      <c r="T9" s="60">
        <v>1.175E-2</v>
      </c>
      <c r="U9" s="60">
        <v>7.0930000000000007E-2</v>
      </c>
      <c r="V9" s="60">
        <v>0.13897000000000001</v>
      </c>
      <c r="W9" s="60">
        <v>0.33484999999999998</v>
      </c>
      <c r="X9" s="60">
        <v>0.34783999999999998</v>
      </c>
      <c r="Y9" s="60">
        <v>6.9690000000000002E-2</v>
      </c>
      <c r="Z9" s="59">
        <v>1.315E-2</v>
      </c>
      <c r="AA9" s="60">
        <v>1.025E-2</v>
      </c>
      <c r="AB9" s="60">
        <v>7.8009999999999996E-2</v>
      </c>
      <c r="AC9" s="60">
        <v>0.20005999999999999</v>
      </c>
      <c r="AD9" s="60">
        <v>0.44064999999999999</v>
      </c>
      <c r="AE9" s="60">
        <v>0.19317999999999999</v>
      </c>
      <c r="AF9" s="62">
        <v>6.4699999999999994E-2</v>
      </c>
      <c r="AG9" s="56" t="s">
        <v>25</v>
      </c>
      <c r="AH9" s="59">
        <v>2.9299999999999999E-3</v>
      </c>
      <c r="AI9" s="60">
        <v>8.2369999999999999E-2</v>
      </c>
      <c r="AJ9" s="60">
        <v>0.24229000000000001</v>
      </c>
      <c r="AK9" s="60">
        <v>0.34693000000000002</v>
      </c>
      <c r="AL9" s="60">
        <v>0.19336999999999999</v>
      </c>
      <c r="AM9" s="60">
        <v>0.11111</v>
      </c>
      <c r="AN9" s="60">
        <v>2.1010000000000001E-2</v>
      </c>
      <c r="AO9" s="59">
        <v>2.1409999999999998E-2</v>
      </c>
      <c r="AP9" s="60">
        <v>2.3310000000000001E-2</v>
      </c>
      <c r="AQ9" s="60">
        <v>7.4690000000000006E-2</v>
      </c>
      <c r="AR9" s="60">
        <v>0.16983999999999999</v>
      </c>
      <c r="AS9" s="60">
        <v>0.34443000000000001</v>
      </c>
      <c r="AT9" s="60">
        <v>0.27783000000000002</v>
      </c>
      <c r="AU9" s="62">
        <v>8.8489999999999999E-2</v>
      </c>
      <c r="AV9" s="63" t="s">
        <v>25</v>
      </c>
      <c r="AW9" s="59" t="s">
        <v>23</v>
      </c>
      <c r="AX9" s="60">
        <v>0.18966</v>
      </c>
      <c r="AY9" s="60">
        <v>0.43103000000000002</v>
      </c>
      <c r="AZ9" s="60">
        <v>0.35344999999999999</v>
      </c>
      <c r="BA9" s="60">
        <v>2.5860000000000001E-2</v>
      </c>
      <c r="BB9" s="60" t="s">
        <v>23</v>
      </c>
      <c r="BC9" s="60" t="s">
        <v>23</v>
      </c>
      <c r="BD9" s="59">
        <v>4.8199999999999996E-3</v>
      </c>
      <c r="BE9" s="60">
        <v>9.1569999999999999E-2</v>
      </c>
      <c r="BF9" s="60">
        <v>0.2</v>
      </c>
      <c r="BG9" s="60">
        <v>0.40361000000000002</v>
      </c>
      <c r="BH9" s="60">
        <v>0.26145000000000002</v>
      </c>
      <c r="BI9" s="60">
        <v>3.6139999999999999E-2</v>
      </c>
      <c r="BJ9" s="62">
        <v>2.4099999999999998E-3</v>
      </c>
      <c r="BK9" s="54"/>
    </row>
    <row r="10" spans="1:68" s="55" customFormat="1" ht="24.95" customHeight="1" x14ac:dyDescent="0.2">
      <c r="A10" s="56" t="s">
        <v>26</v>
      </c>
      <c r="B10" s="57">
        <v>29241</v>
      </c>
      <c r="C10" s="58">
        <v>0.30209999999999998</v>
      </c>
      <c r="D10" s="59">
        <v>6.43E-3</v>
      </c>
      <c r="E10" s="60">
        <v>0.16470000000000001</v>
      </c>
      <c r="F10" s="60">
        <v>0.25231999999999999</v>
      </c>
      <c r="G10" s="60">
        <v>0.19195999999999999</v>
      </c>
      <c r="H10" s="60">
        <v>0.14957999999999999</v>
      </c>
      <c r="I10" s="60">
        <v>0.12748999999999999</v>
      </c>
      <c r="J10" s="60">
        <v>0.10752</v>
      </c>
      <c r="K10" s="59">
        <v>9.7000000000000005E-4</v>
      </c>
      <c r="L10" s="60">
        <v>1.9359999999999999E-2</v>
      </c>
      <c r="M10" s="60">
        <v>6.3890000000000002E-2</v>
      </c>
      <c r="N10" s="60">
        <v>0.11617</v>
      </c>
      <c r="O10" s="60">
        <v>0.27106000000000002</v>
      </c>
      <c r="P10" s="60">
        <v>0.25459999999999999</v>
      </c>
      <c r="Q10" s="58">
        <v>0.27395999999999998</v>
      </c>
      <c r="R10" s="61" t="s">
        <v>26</v>
      </c>
      <c r="S10" s="59">
        <v>1.5049999999999999E-2</v>
      </c>
      <c r="T10" s="60">
        <v>3.7819999999999999E-2</v>
      </c>
      <c r="U10" s="60">
        <v>0.10073</v>
      </c>
      <c r="V10" s="60">
        <v>9.2630000000000004E-2</v>
      </c>
      <c r="W10" s="60">
        <v>0.24951999999999999</v>
      </c>
      <c r="X10" s="60">
        <v>0.27615000000000001</v>
      </c>
      <c r="Y10" s="60">
        <v>0.2281</v>
      </c>
      <c r="Z10" s="59">
        <v>4.1799999999999997E-3</v>
      </c>
      <c r="AA10" s="60">
        <v>1.882E-2</v>
      </c>
      <c r="AB10" s="60">
        <v>5.3679999999999999E-2</v>
      </c>
      <c r="AC10" s="60">
        <v>7.7729999999999994E-2</v>
      </c>
      <c r="AD10" s="60">
        <v>0.28442000000000001</v>
      </c>
      <c r="AE10" s="60">
        <v>0.30532999999999999</v>
      </c>
      <c r="AF10" s="62">
        <v>0.25584000000000001</v>
      </c>
      <c r="AG10" s="56" t="s">
        <v>26</v>
      </c>
      <c r="AH10" s="59">
        <v>4.1000000000000003E-3</v>
      </c>
      <c r="AI10" s="60">
        <v>0.24106</v>
      </c>
      <c r="AJ10" s="60">
        <v>0.3407</v>
      </c>
      <c r="AK10" s="60">
        <v>0.23291999999999999</v>
      </c>
      <c r="AL10" s="60">
        <v>8.9929999999999996E-2</v>
      </c>
      <c r="AM10" s="60">
        <v>5.3069999999999999E-2</v>
      </c>
      <c r="AN10" s="60">
        <v>3.8219999999999997E-2</v>
      </c>
      <c r="AO10" s="59">
        <v>1.455E-2</v>
      </c>
      <c r="AP10" s="60">
        <v>2.6669999999999999E-2</v>
      </c>
      <c r="AQ10" s="60">
        <v>9.3329999999999996E-2</v>
      </c>
      <c r="AR10" s="60">
        <v>0.16485</v>
      </c>
      <c r="AS10" s="60">
        <v>0.21939</v>
      </c>
      <c r="AT10" s="60">
        <v>0.19152</v>
      </c>
      <c r="AU10" s="62">
        <v>0.28970000000000001</v>
      </c>
      <c r="AV10" s="63" t="s">
        <v>26</v>
      </c>
      <c r="AW10" s="59" t="s">
        <v>23</v>
      </c>
      <c r="AX10" s="60" t="s">
        <v>23</v>
      </c>
      <c r="AY10" s="60" t="s">
        <v>23</v>
      </c>
      <c r="AZ10" s="60" t="s">
        <v>23</v>
      </c>
      <c r="BA10" s="60" t="s">
        <v>23</v>
      </c>
      <c r="BB10" s="60" t="s">
        <v>23</v>
      </c>
      <c r="BC10" s="60" t="s">
        <v>23</v>
      </c>
      <c r="BD10" s="59">
        <v>9.8300000000000002E-3</v>
      </c>
      <c r="BE10" s="60">
        <v>0.10718</v>
      </c>
      <c r="BF10" s="60">
        <v>0.31367</v>
      </c>
      <c r="BG10" s="60">
        <v>0.38151000000000002</v>
      </c>
      <c r="BH10" s="60">
        <v>0.15437999999999999</v>
      </c>
      <c r="BI10" s="60">
        <v>2.7529999999999999E-2</v>
      </c>
      <c r="BJ10" s="62">
        <v>5.8999999999999999E-3</v>
      </c>
      <c r="BK10" s="54"/>
    </row>
    <row r="11" spans="1:68" s="55" customFormat="1" ht="24.95" customHeight="1" x14ac:dyDescent="0.2">
      <c r="A11" s="56" t="s">
        <v>27</v>
      </c>
      <c r="B11" s="57">
        <v>266195</v>
      </c>
      <c r="C11" s="58">
        <v>0.79313</v>
      </c>
      <c r="D11" s="59">
        <v>4.8840000000000001E-2</v>
      </c>
      <c r="E11" s="60">
        <v>4.2720000000000001E-2</v>
      </c>
      <c r="F11" s="60">
        <v>0.14136000000000001</v>
      </c>
      <c r="G11" s="60">
        <v>0.26132</v>
      </c>
      <c r="H11" s="60">
        <v>0.30587999999999999</v>
      </c>
      <c r="I11" s="60">
        <v>0.14696000000000001</v>
      </c>
      <c r="J11" s="60">
        <v>5.2929999999999998E-2</v>
      </c>
      <c r="K11" s="59">
        <v>0.1903</v>
      </c>
      <c r="L11" s="60">
        <v>1.447E-2</v>
      </c>
      <c r="M11" s="60">
        <v>8.4769999999999998E-2</v>
      </c>
      <c r="N11" s="60">
        <v>0.19569</v>
      </c>
      <c r="O11" s="60">
        <v>0.31641000000000002</v>
      </c>
      <c r="P11" s="60">
        <v>0.14688000000000001</v>
      </c>
      <c r="Q11" s="58">
        <v>5.1470000000000002E-2</v>
      </c>
      <c r="R11" s="61" t="s">
        <v>27</v>
      </c>
      <c r="S11" s="59">
        <v>0.12282999999999999</v>
      </c>
      <c r="T11" s="60">
        <v>2.0480000000000002E-2</v>
      </c>
      <c r="U11" s="60">
        <v>7.9719999999999999E-2</v>
      </c>
      <c r="V11" s="60">
        <v>0.1651</v>
      </c>
      <c r="W11" s="60">
        <v>0.33522999999999997</v>
      </c>
      <c r="X11" s="60">
        <v>0.20383000000000001</v>
      </c>
      <c r="Y11" s="60">
        <v>7.2800000000000004E-2</v>
      </c>
      <c r="Z11" s="59">
        <v>4.1540000000000001E-2</v>
      </c>
      <c r="AA11" s="60">
        <v>8.8599999999999998E-3</v>
      </c>
      <c r="AB11" s="60">
        <v>6.3869999999999996E-2</v>
      </c>
      <c r="AC11" s="60">
        <v>0.18828</v>
      </c>
      <c r="AD11" s="60">
        <v>0.42331999999999997</v>
      </c>
      <c r="AE11" s="60">
        <v>0.19713</v>
      </c>
      <c r="AF11" s="62">
        <v>7.6999999999999999E-2</v>
      </c>
      <c r="AG11" s="56" t="s">
        <v>27</v>
      </c>
      <c r="AH11" s="59">
        <v>1.166E-2</v>
      </c>
      <c r="AI11" s="60">
        <v>7.5620000000000007E-2</v>
      </c>
      <c r="AJ11" s="60">
        <v>0.22228999999999999</v>
      </c>
      <c r="AK11" s="60">
        <v>0.34397</v>
      </c>
      <c r="AL11" s="60">
        <v>0.21512999999999999</v>
      </c>
      <c r="AM11" s="60">
        <v>0.10088999999999999</v>
      </c>
      <c r="AN11" s="60">
        <v>3.0439999999999998E-2</v>
      </c>
      <c r="AO11" s="59">
        <v>8.3610000000000004E-2</v>
      </c>
      <c r="AP11" s="60">
        <v>2.349E-2</v>
      </c>
      <c r="AQ11" s="60">
        <v>8.7209999999999996E-2</v>
      </c>
      <c r="AR11" s="60">
        <v>0.25535999999999998</v>
      </c>
      <c r="AS11" s="60">
        <v>0.34555000000000002</v>
      </c>
      <c r="AT11" s="60">
        <v>0.14302000000000001</v>
      </c>
      <c r="AU11" s="62">
        <v>6.1769999999999999E-2</v>
      </c>
      <c r="AV11" s="63" t="s">
        <v>27</v>
      </c>
      <c r="AW11" s="59">
        <v>0.46462999999999999</v>
      </c>
      <c r="AX11" s="60">
        <v>0.29582000000000003</v>
      </c>
      <c r="AY11" s="60">
        <v>0.11254</v>
      </c>
      <c r="AZ11" s="60">
        <v>8.6819999999999994E-2</v>
      </c>
      <c r="BA11" s="60">
        <v>2.4119999999999999E-2</v>
      </c>
      <c r="BB11" s="60">
        <v>1.447E-2</v>
      </c>
      <c r="BC11" s="60">
        <v>1.6100000000000001E-3</v>
      </c>
      <c r="BD11" s="59">
        <v>9.1619999999999993E-2</v>
      </c>
      <c r="BE11" s="60">
        <v>5.4489999999999997E-2</v>
      </c>
      <c r="BF11" s="60">
        <v>0.18024000000000001</v>
      </c>
      <c r="BG11" s="60">
        <v>0.33173999999999998</v>
      </c>
      <c r="BH11" s="60">
        <v>0.19520999999999999</v>
      </c>
      <c r="BI11" s="60">
        <v>5.2690000000000001E-2</v>
      </c>
      <c r="BJ11" s="62">
        <v>9.4009999999999996E-2</v>
      </c>
      <c r="BK11" s="54"/>
    </row>
    <row r="12" spans="1:68" s="55" customFormat="1" ht="24.95" customHeight="1" x14ac:dyDescent="0.2">
      <c r="A12" s="56" t="s">
        <v>28</v>
      </c>
      <c r="B12" s="57">
        <v>29792</v>
      </c>
      <c r="C12" s="58">
        <v>0.88827999999999996</v>
      </c>
      <c r="D12" s="59">
        <v>1.323E-2</v>
      </c>
      <c r="E12" s="60">
        <v>7.22E-2</v>
      </c>
      <c r="F12" s="60">
        <v>0.10221</v>
      </c>
      <c r="G12" s="60">
        <v>0.24124000000000001</v>
      </c>
      <c r="H12" s="60">
        <v>0.29132000000000002</v>
      </c>
      <c r="I12" s="60">
        <v>0.20351</v>
      </c>
      <c r="J12" s="60">
        <v>7.6300000000000007E-2</v>
      </c>
      <c r="K12" s="59">
        <v>2.0600000000000002E-3</v>
      </c>
      <c r="L12" s="60">
        <v>2.265E-2</v>
      </c>
      <c r="M12" s="60">
        <v>8.1320000000000003E-2</v>
      </c>
      <c r="N12" s="60">
        <v>0.26556999999999997</v>
      </c>
      <c r="O12" s="60">
        <v>0.32990000000000003</v>
      </c>
      <c r="P12" s="60">
        <v>0.12609000000000001</v>
      </c>
      <c r="Q12" s="58">
        <v>0.17241000000000001</v>
      </c>
      <c r="R12" s="61" t="s">
        <v>28</v>
      </c>
      <c r="S12" s="59">
        <v>4.0489999999999998E-2</v>
      </c>
      <c r="T12" s="60">
        <v>1.881E-2</v>
      </c>
      <c r="U12" s="60">
        <v>6.923E-2</v>
      </c>
      <c r="V12" s="60">
        <v>0.16405</v>
      </c>
      <c r="W12" s="60">
        <v>0.32314999999999999</v>
      </c>
      <c r="X12" s="60">
        <v>0.30093999999999999</v>
      </c>
      <c r="Y12" s="60">
        <v>8.3330000000000001E-2</v>
      </c>
      <c r="Z12" s="59">
        <v>1.214E-2</v>
      </c>
      <c r="AA12" s="60">
        <v>5.7000000000000002E-3</v>
      </c>
      <c r="AB12" s="60">
        <v>3.6749999999999998E-2</v>
      </c>
      <c r="AC12" s="60">
        <v>0.15609000000000001</v>
      </c>
      <c r="AD12" s="60">
        <v>0.36445</v>
      </c>
      <c r="AE12" s="60">
        <v>0.29898000000000002</v>
      </c>
      <c r="AF12" s="62">
        <v>0.12587999999999999</v>
      </c>
      <c r="AG12" s="56" t="s">
        <v>28</v>
      </c>
      <c r="AH12" s="59">
        <v>6.6E-3</v>
      </c>
      <c r="AI12" s="60">
        <v>9.0889999999999999E-2</v>
      </c>
      <c r="AJ12" s="60">
        <v>0.16833999999999999</v>
      </c>
      <c r="AK12" s="60">
        <v>0.33512999999999998</v>
      </c>
      <c r="AL12" s="60">
        <v>0.23935000000000001</v>
      </c>
      <c r="AM12" s="60">
        <v>0.13153000000000001</v>
      </c>
      <c r="AN12" s="60">
        <v>2.818E-2</v>
      </c>
      <c r="AO12" s="59">
        <v>2.913E-2</v>
      </c>
      <c r="AP12" s="60">
        <v>1.5779999999999999E-2</v>
      </c>
      <c r="AQ12" s="60">
        <v>3.8830000000000003E-2</v>
      </c>
      <c r="AR12" s="60">
        <v>0.21238000000000001</v>
      </c>
      <c r="AS12" s="60">
        <v>0.34587000000000001</v>
      </c>
      <c r="AT12" s="60">
        <v>0.26213999999999998</v>
      </c>
      <c r="AU12" s="62">
        <v>9.5869999999999997E-2</v>
      </c>
      <c r="AV12" s="63" t="s">
        <v>28</v>
      </c>
      <c r="AW12" s="59">
        <v>8.7299999999999999E-3</v>
      </c>
      <c r="AX12" s="60">
        <v>0.85153000000000001</v>
      </c>
      <c r="AY12" s="60">
        <v>9.1700000000000004E-2</v>
      </c>
      <c r="AZ12" s="60">
        <v>4.8030000000000003E-2</v>
      </c>
      <c r="BA12" s="60" t="s">
        <v>23</v>
      </c>
      <c r="BB12" s="60" t="s">
        <v>23</v>
      </c>
      <c r="BC12" s="60" t="s">
        <v>23</v>
      </c>
      <c r="BD12" s="59">
        <v>1.3129999999999999E-2</v>
      </c>
      <c r="BE12" s="60">
        <v>0.13508000000000001</v>
      </c>
      <c r="BF12" s="60">
        <v>0.17072999999999999</v>
      </c>
      <c r="BG12" s="60">
        <v>0.43340000000000001</v>
      </c>
      <c r="BH12" s="60">
        <v>0.2364</v>
      </c>
      <c r="BI12" s="60">
        <v>7.4999999999999997E-3</v>
      </c>
      <c r="BJ12" s="62">
        <v>3.7499999999999999E-3</v>
      </c>
      <c r="BK12" s="54"/>
    </row>
    <row r="13" spans="1:68" s="55" customFormat="1" ht="24.95" customHeight="1" x14ac:dyDescent="0.2">
      <c r="A13" s="56" t="s">
        <v>29</v>
      </c>
      <c r="B13" s="57">
        <v>394272</v>
      </c>
      <c r="C13" s="58">
        <v>0.82220000000000004</v>
      </c>
      <c r="D13" s="59">
        <v>3.4729999999999997E-2</v>
      </c>
      <c r="E13" s="60">
        <v>7.2160000000000002E-2</v>
      </c>
      <c r="F13" s="60">
        <v>0.1527</v>
      </c>
      <c r="G13" s="60">
        <v>0.26679999999999998</v>
      </c>
      <c r="H13" s="60">
        <v>0.28495999999999999</v>
      </c>
      <c r="I13" s="60">
        <v>0.14071</v>
      </c>
      <c r="J13" s="60">
        <v>4.7940000000000003E-2</v>
      </c>
      <c r="K13" s="59">
        <v>8.0439999999999998E-2</v>
      </c>
      <c r="L13" s="60">
        <v>6.0589999999999998E-2</v>
      </c>
      <c r="M13" s="60">
        <v>0.15243000000000001</v>
      </c>
      <c r="N13" s="60">
        <v>0.25940000000000002</v>
      </c>
      <c r="O13" s="60">
        <v>0.27784999999999999</v>
      </c>
      <c r="P13" s="60">
        <v>0.11446000000000001</v>
      </c>
      <c r="Q13" s="58">
        <v>5.4829999999999997E-2</v>
      </c>
      <c r="R13" s="61" t="s">
        <v>29</v>
      </c>
      <c r="S13" s="59">
        <v>7.85E-2</v>
      </c>
      <c r="T13" s="60">
        <v>3.1489999999999997E-2</v>
      </c>
      <c r="U13" s="60">
        <v>9.2280000000000001E-2</v>
      </c>
      <c r="V13" s="60">
        <v>0.17449000000000001</v>
      </c>
      <c r="W13" s="60">
        <v>0.33929999999999999</v>
      </c>
      <c r="X13" s="60">
        <v>0.21054999999999999</v>
      </c>
      <c r="Y13" s="60">
        <v>7.3380000000000001E-2</v>
      </c>
      <c r="Z13" s="59">
        <v>2.6939999999999999E-2</v>
      </c>
      <c r="AA13" s="60">
        <v>2.24E-2</v>
      </c>
      <c r="AB13" s="60">
        <v>6.8940000000000001E-2</v>
      </c>
      <c r="AC13" s="60">
        <v>0.19092000000000001</v>
      </c>
      <c r="AD13" s="60">
        <v>0.41392000000000001</v>
      </c>
      <c r="AE13" s="60">
        <v>0.20849999999999999</v>
      </c>
      <c r="AF13" s="62">
        <v>6.8379999999999996E-2</v>
      </c>
      <c r="AG13" s="56" t="s">
        <v>29</v>
      </c>
      <c r="AH13" s="59">
        <v>1.542E-2</v>
      </c>
      <c r="AI13" s="60">
        <v>0.10002999999999999</v>
      </c>
      <c r="AJ13" s="60">
        <v>0.21865000000000001</v>
      </c>
      <c r="AK13" s="60">
        <v>0.34603</v>
      </c>
      <c r="AL13" s="60">
        <v>0.19961000000000001</v>
      </c>
      <c r="AM13" s="60">
        <v>9.2950000000000005E-2</v>
      </c>
      <c r="AN13" s="60">
        <v>2.7320000000000001E-2</v>
      </c>
      <c r="AO13" s="59">
        <v>5.0169999999999999E-2</v>
      </c>
      <c r="AP13" s="60">
        <v>9.4890000000000002E-2</v>
      </c>
      <c r="AQ13" s="60">
        <v>0.15436</v>
      </c>
      <c r="AR13" s="60">
        <v>0.23658000000000001</v>
      </c>
      <c r="AS13" s="60">
        <v>0.27689999999999998</v>
      </c>
      <c r="AT13" s="60">
        <v>0.12559999999999999</v>
      </c>
      <c r="AU13" s="62">
        <v>6.1499999999999999E-2</v>
      </c>
      <c r="AV13" s="63" t="s">
        <v>29</v>
      </c>
      <c r="AW13" s="59">
        <v>0.10455</v>
      </c>
      <c r="AX13" s="60">
        <v>0.66993000000000003</v>
      </c>
      <c r="AY13" s="60">
        <v>0.14774999999999999</v>
      </c>
      <c r="AZ13" s="60">
        <v>6.3079999999999997E-2</v>
      </c>
      <c r="BA13" s="60">
        <v>1.123E-2</v>
      </c>
      <c r="BB13" s="60">
        <v>3.46E-3</v>
      </c>
      <c r="BC13" s="60" t="s">
        <v>23</v>
      </c>
      <c r="BD13" s="59">
        <v>3.202E-2</v>
      </c>
      <c r="BE13" s="60">
        <v>0.13472000000000001</v>
      </c>
      <c r="BF13" s="60">
        <v>0.23860999999999999</v>
      </c>
      <c r="BG13" s="60">
        <v>0.32684999999999997</v>
      </c>
      <c r="BH13" s="60">
        <v>0.21845000000000001</v>
      </c>
      <c r="BI13" s="60">
        <v>3.9849999999999997E-2</v>
      </c>
      <c r="BJ13" s="62">
        <v>9.4900000000000002E-3</v>
      </c>
      <c r="BK13" s="54"/>
    </row>
    <row r="14" spans="1:68" s="55" customFormat="1" ht="24.95" customHeight="1" x14ac:dyDescent="0.2">
      <c r="A14" s="56" t="s">
        <v>30</v>
      </c>
      <c r="B14" s="57">
        <v>682340</v>
      </c>
      <c r="C14" s="58">
        <v>0.84131999999999996</v>
      </c>
      <c r="D14" s="59">
        <v>3.3029999999999997E-2</v>
      </c>
      <c r="E14" s="60">
        <v>5.3850000000000002E-2</v>
      </c>
      <c r="F14" s="60">
        <v>0.15110000000000001</v>
      </c>
      <c r="G14" s="60">
        <v>0.25658999999999998</v>
      </c>
      <c r="H14" s="60">
        <v>0.29365999999999998</v>
      </c>
      <c r="I14" s="60">
        <v>0.16003999999999999</v>
      </c>
      <c r="J14" s="60">
        <v>5.1720000000000002E-2</v>
      </c>
      <c r="K14" s="59">
        <v>0.15504000000000001</v>
      </c>
      <c r="L14" s="60">
        <v>1.8530000000000001E-2</v>
      </c>
      <c r="M14" s="60">
        <v>0.10667</v>
      </c>
      <c r="N14" s="60">
        <v>0.19728999999999999</v>
      </c>
      <c r="O14" s="60">
        <v>0.24525</v>
      </c>
      <c r="P14" s="60">
        <v>0.1971</v>
      </c>
      <c r="Q14" s="58">
        <v>8.0119999999999997E-2</v>
      </c>
      <c r="R14" s="61" t="s">
        <v>30</v>
      </c>
      <c r="S14" s="59">
        <v>5.3650000000000003E-2</v>
      </c>
      <c r="T14" s="60">
        <v>1.891E-2</v>
      </c>
      <c r="U14" s="60">
        <v>9.0410000000000004E-2</v>
      </c>
      <c r="V14" s="60">
        <v>0.17254</v>
      </c>
      <c r="W14" s="60">
        <v>0.36815999999999999</v>
      </c>
      <c r="X14" s="60">
        <v>0.2218</v>
      </c>
      <c r="Y14" s="60">
        <v>7.4529999999999999E-2</v>
      </c>
      <c r="Z14" s="59">
        <v>2.359E-2</v>
      </c>
      <c r="AA14" s="60">
        <v>1.3129999999999999E-2</v>
      </c>
      <c r="AB14" s="60">
        <v>7.7600000000000002E-2</v>
      </c>
      <c r="AC14" s="60">
        <v>0.19386</v>
      </c>
      <c r="AD14" s="60">
        <v>0.40856999999999999</v>
      </c>
      <c r="AE14" s="60">
        <v>0.21303</v>
      </c>
      <c r="AF14" s="62">
        <v>7.0220000000000005E-2</v>
      </c>
      <c r="AG14" s="56" t="s">
        <v>30</v>
      </c>
      <c r="AH14" s="59">
        <v>1.0540000000000001E-2</v>
      </c>
      <c r="AI14" s="60">
        <v>7.7090000000000006E-2</v>
      </c>
      <c r="AJ14" s="60">
        <v>0.21934000000000001</v>
      </c>
      <c r="AK14" s="60">
        <v>0.33035999999999999</v>
      </c>
      <c r="AL14" s="60">
        <v>0.21562000000000001</v>
      </c>
      <c r="AM14" s="60">
        <v>0.11473999999999999</v>
      </c>
      <c r="AN14" s="60">
        <v>3.2309999999999998E-2</v>
      </c>
      <c r="AO14" s="59">
        <v>6.6309999999999994E-2</v>
      </c>
      <c r="AP14" s="60">
        <v>4.4720000000000003E-2</v>
      </c>
      <c r="AQ14" s="60">
        <v>0.12016</v>
      </c>
      <c r="AR14" s="60">
        <v>0.23580000000000001</v>
      </c>
      <c r="AS14" s="60">
        <v>0.33561000000000002</v>
      </c>
      <c r="AT14" s="60">
        <v>0.14015</v>
      </c>
      <c r="AU14" s="62">
        <v>5.7250000000000002E-2</v>
      </c>
      <c r="AV14" s="63" t="s">
        <v>30</v>
      </c>
      <c r="AW14" s="59">
        <v>0.11901</v>
      </c>
      <c r="AX14" s="60">
        <v>0.61106000000000005</v>
      </c>
      <c r="AY14" s="60">
        <v>0.18526000000000001</v>
      </c>
      <c r="AZ14" s="60">
        <v>7.3109999999999994E-2</v>
      </c>
      <c r="BA14" s="60">
        <v>0.01</v>
      </c>
      <c r="BB14" s="60">
        <v>1.4499999999999999E-3</v>
      </c>
      <c r="BC14" s="60">
        <v>1.2E-4</v>
      </c>
      <c r="BD14" s="59">
        <v>0.16025</v>
      </c>
      <c r="BE14" s="60">
        <v>0.16177</v>
      </c>
      <c r="BF14" s="60">
        <v>0.14721000000000001</v>
      </c>
      <c r="BG14" s="60">
        <v>0.26679999999999998</v>
      </c>
      <c r="BH14" s="60">
        <v>0.19003999999999999</v>
      </c>
      <c r="BI14" s="60">
        <v>5.8709999999999998E-2</v>
      </c>
      <c r="BJ14" s="62">
        <v>1.5219999999999999E-2</v>
      </c>
      <c r="BK14" s="54"/>
    </row>
    <row r="15" spans="1:68" s="55" customFormat="1" ht="24.95" customHeight="1" x14ac:dyDescent="0.2">
      <c r="A15" s="56" t="s">
        <v>31</v>
      </c>
      <c r="B15" s="57">
        <v>178814</v>
      </c>
      <c r="C15" s="58">
        <v>0.73821000000000003</v>
      </c>
      <c r="D15" s="59">
        <v>8.3150000000000002E-2</v>
      </c>
      <c r="E15" s="60">
        <v>5.1810000000000002E-2</v>
      </c>
      <c r="F15" s="60">
        <v>0.12733</v>
      </c>
      <c r="G15" s="60">
        <v>0.25134000000000001</v>
      </c>
      <c r="H15" s="60">
        <v>0.28098000000000001</v>
      </c>
      <c r="I15" s="60">
        <v>0.15411</v>
      </c>
      <c r="J15" s="60">
        <v>5.1270000000000003E-2</v>
      </c>
      <c r="K15" s="59">
        <v>0.28871999999999998</v>
      </c>
      <c r="L15" s="60">
        <v>7.3169999999999999E-2</v>
      </c>
      <c r="M15" s="60">
        <v>0.1123</v>
      </c>
      <c r="N15" s="60">
        <v>0.19925999999999999</v>
      </c>
      <c r="O15" s="60">
        <v>0.19675999999999999</v>
      </c>
      <c r="P15" s="60">
        <v>9.0319999999999998E-2</v>
      </c>
      <c r="Q15" s="58">
        <v>3.9469999999999998E-2</v>
      </c>
      <c r="R15" s="61" t="s">
        <v>31</v>
      </c>
      <c r="S15" s="59">
        <v>0.16786000000000001</v>
      </c>
      <c r="T15" s="60">
        <v>2.163E-2</v>
      </c>
      <c r="U15" s="60">
        <v>8.863E-2</v>
      </c>
      <c r="V15" s="60">
        <v>0.16517999999999999</v>
      </c>
      <c r="W15" s="60">
        <v>0.31497000000000003</v>
      </c>
      <c r="X15" s="60">
        <v>0.18417</v>
      </c>
      <c r="Y15" s="60">
        <v>5.7549999999999997E-2</v>
      </c>
      <c r="Z15" s="59">
        <v>3.9320000000000001E-2</v>
      </c>
      <c r="AA15" s="60">
        <v>1.346E-2</v>
      </c>
      <c r="AB15" s="60">
        <v>6.7449999999999996E-2</v>
      </c>
      <c r="AC15" s="60">
        <v>0.19295999999999999</v>
      </c>
      <c r="AD15" s="60">
        <v>0.39079000000000003</v>
      </c>
      <c r="AE15" s="60">
        <v>0.21915999999999999</v>
      </c>
      <c r="AF15" s="62">
        <v>7.6869999999999994E-2</v>
      </c>
      <c r="AG15" s="56" t="s">
        <v>31</v>
      </c>
      <c r="AH15" s="59">
        <v>5.7549999999999997E-2</v>
      </c>
      <c r="AI15" s="60">
        <v>8.5709999999999995E-2</v>
      </c>
      <c r="AJ15" s="60">
        <v>0.19023999999999999</v>
      </c>
      <c r="AK15" s="60">
        <v>0.33237</v>
      </c>
      <c r="AL15" s="60">
        <v>0.19599</v>
      </c>
      <c r="AM15" s="60">
        <v>0.10831</v>
      </c>
      <c r="AN15" s="60">
        <v>2.9819999999999999E-2</v>
      </c>
      <c r="AO15" s="59">
        <v>8.5449999999999998E-2</v>
      </c>
      <c r="AP15" s="60">
        <v>4.2450000000000002E-2</v>
      </c>
      <c r="AQ15" s="60">
        <v>0.12189</v>
      </c>
      <c r="AR15" s="60">
        <v>0.27285999999999999</v>
      </c>
      <c r="AS15" s="60">
        <v>0.29429</v>
      </c>
      <c r="AT15" s="60">
        <v>0.12039</v>
      </c>
      <c r="AU15" s="62">
        <v>6.2649999999999997E-2</v>
      </c>
      <c r="AV15" s="63" t="s">
        <v>31</v>
      </c>
      <c r="AW15" s="59">
        <v>0.58545999999999998</v>
      </c>
      <c r="AX15" s="60">
        <v>0.2492</v>
      </c>
      <c r="AY15" s="60">
        <v>0.13099</v>
      </c>
      <c r="AZ15" s="60">
        <v>2.8750000000000001E-2</v>
      </c>
      <c r="BA15" s="60">
        <v>5.5900000000000004E-3</v>
      </c>
      <c r="BB15" s="60" t="s">
        <v>23</v>
      </c>
      <c r="BC15" s="60" t="s">
        <v>23</v>
      </c>
      <c r="BD15" s="59">
        <v>0.10986</v>
      </c>
      <c r="BE15" s="60">
        <v>0.11294</v>
      </c>
      <c r="BF15" s="60">
        <v>0.18789</v>
      </c>
      <c r="BG15" s="60">
        <v>0.29569000000000001</v>
      </c>
      <c r="BH15" s="60">
        <v>0.22689999999999999</v>
      </c>
      <c r="BI15" s="60">
        <v>4.2090000000000002E-2</v>
      </c>
      <c r="BJ15" s="62">
        <v>2.4639999999999999E-2</v>
      </c>
      <c r="BK15" s="54"/>
    </row>
    <row r="16" spans="1:68" s="55" customFormat="1" ht="24.95" customHeight="1" x14ac:dyDescent="0.2">
      <c r="A16" s="56" t="s">
        <v>32</v>
      </c>
      <c r="B16" s="57">
        <v>30400</v>
      </c>
      <c r="C16" s="58">
        <v>0.33421000000000001</v>
      </c>
      <c r="D16" s="59">
        <v>0.15043000000000001</v>
      </c>
      <c r="E16" s="60">
        <v>3.27E-2</v>
      </c>
      <c r="F16" s="60">
        <v>9.7470000000000001E-2</v>
      </c>
      <c r="G16" s="60">
        <v>0.18576000000000001</v>
      </c>
      <c r="H16" s="60">
        <v>0.30364999999999998</v>
      </c>
      <c r="I16" s="60">
        <v>0.17760000000000001</v>
      </c>
      <c r="J16" s="60">
        <v>5.2400000000000002E-2</v>
      </c>
      <c r="K16" s="59">
        <v>0.30609999999999998</v>
      </c>
      <c r="L16" s="60">
        <v>1.1379999999999999E-2</v>
      </c>
      <c r="M16" s="60">
        <v>7.0319999999999994E-2</v>
      </c>
      <c r="N16" s="60">
        <v>0.1303</v>
      </c>
      <c r="O16" s="60">
        <v>0.24404999999999999</v>
      </c>
      <c r="P16" s="60">
        <v>0.15512000000000001</v>
      </c>
      <c r="Q16" s="58">
        <v>8.2729999999999998E-2</v>
      </c>
      <c r="R16" s="61" t="s">
        <v>32</v>
      </c>
      <c r="S16" s="59">
        <v>0.27113999999999999</v>
      </c>
      <c r="T16" s="60">
        <v>1.478E-2</v>
      </c>
      <c r="U16" s="60">
        <v>4.258E-2</v>
      </c>
      <c r="V16" s="60">
        <v>8.8999999999999996E-2</v>
      </c>
      <c r="W16" s="60">
        <v>0.37108000000000002</v>
      </c>
      <c r="X16" s="60">
        <v>0.16499</v>
      </c>
      <c r="Y16" s="60">
        <v>4.6420000000000003E-2</v>
      </c>
      <c r="Z16" s="59">
        <v>5.6410000000000002E-2</v>
      </c>
      <c r="AA16" s="60">
        <v>1.3979999999999999E-2</v>
      </c>
      <c r="AB16" s="60">
        <v>6.4850000000000005E-2</v>
      </c>
      <c r="AC16" s="60">
        <v>0.17504</v>
      </c>
      <c r="AD16" s="60">
        <v>0.37587999999999999</v>
      </c>
      <c r="AE16" s="60">
        <v>0.24307999999999999</v>
      </c>
      <c r="AF16" s="62">
        <v>7.0760000000000003E-2</v>
      </c>
      <c r="AG16" s="56" t="s">
        <v>32</v>
      </c>
      <c r="AH16" s="59">
        <v>5.0680000000000003E-2</v>
      </c>
      <c r="AI16" s="60">
        <v>6.2440000000000002E-2</v>
      </c>
      <c r="AJ16" s="60">
        <v>0.16206999999999999</v>
      </c>
      <c r="AK16" s="60">
        <v>0.26384999999999997</v>
      </c>
      <c r="AL16" s="60">
        <v>0.28040999999999999</v>
      </c>
      <c r="AM16" s="60">
        <v>0.14402000000000001</v>
      </c>
      <c r="AN16" s="60">
        <v>3.6519999999999997E-2</v>
      </c>
      <c r="AO16" s="59">
        <v>6.7100000000000007E-2</v>
      </c>
      <c r="AP16" s="60">
        <v>1.379E-2</v>
      </c>
      <c r="AQ16" s="60">
        <v>6.9849999999999995E-2</v>
      </c>
      <c r="AR16" s="60">
        <v>0.11581</v>
      </c>
      <c r="AS16" s="60">
        <v>0.27940999999999999</v>
      </c>
      <c r="AT16" s="60">
        <v>0.30881999999999998</v>
      </c>
      <c r="AU16" s="62">
        <v>0.14521999999999999</v>
      </c>
      <c r="AV16" s="63" t="s">
        <v>32</v>
      </c>
      <c r="AW16" s="59">
        <v>0.97909999999999997</v>
      </c>
      <c r="AX16" s="60">
        <v>7.3099999999999997E-3</v>
      </c>
      <c r="AY16" s="60">
        <v>1.0449999999999999E-2</v>
      </c>
      <c r="AZ16" s="60">
        <v>2.0899999999999998E-3</v>
      </c>
      <c r="BA16" s="60">
        <v>5.1999999999999995E-4</v>
      </c>
      <c r="BB16" s="60">
        <v>5.1999999999999995E-4</v>
      </c>
      <c r="BC16" s="60" t="s">
        <v>23</v>
      </c>
      <c r="BD16" s="59">
        <v>0.62695999999999996</v>
      </c>
      <c r="BE16" s="60">
        <v>3.13E-3</v>
      </c>
      <c r="BF16" s="60">
        <v>2.1940000000000001E-2</v>
      </c>
      <c r="BG16" s="60">
        <v>0.12225999999999999</v>
      </c>
      <c r="BH16" s="60">
        <v>0.13793</v>
      </c>
      <c r="BI16" s="60">
        <v>7.8369999999999995E-2</v>
      </c>
      <c r="BJ16" s="62">
        <v>9.4000000000000004E-3</v>
      </c>
      <c r="BK16" s="54"/>
    </row>
    <row r="17" spans="1:63" s="55" customFormat="1" ht="24.95" customHeight="1" x14ac:dyDescent="0.2">
      <c r="A17" s="56" t="s">
        <v>33</v>
      </c>
      <c r="B17" s="57">
        <v>107652</v>
      </c>
      <c r="C17" s="58">
        <v>0.82625999999999999</v>
      </c>
      <c r="D17" s="59">
        <v>5.3760000000000002E-2</v>
      </c>
      <c r="E17" s="60">
        <v>4.4240000000000002E-2</v>
      </c>
      <c r="F17" s="60">
        <v>0.12701999999999999</v>
      </c>
      <c r="G17" s="60">
        <v>0.27781</v>
      </c>
      <c r="H17" s="60">
        <v>0.29892999999999997</v>
      </c>
      <c r="I17" s="60">
        <v>0.15225</v>
      </c>
      <c r="J17" s="60">
        <v>4.5999999999999999E-2</v>
      </c>
      <c r="K17" s="59">
        <v>7.4899999999999994E-2</v>
      </c>
      <c r="L17" s="60">
        <v>2.5680000000000001E-2</v>
      </c>
      <c r="M17" s="60">
        <v>0.11835</v>
      </c>
      <c r="N17" s="60">
        <v>0.30519000000000002</v>
      </c>
      <c r="O17" s="60">
        <v>0.2535</v>
      </c>
      <c r="P17" s="60">
        <v>0.17069999999999999</v>
      </c>
      <c r="Q17" s="58">
        <v>5.169E-2</v>
      </c>
      <c r="R17" s="61" t="s">
        <v>33</v>
      </c>
      <c r="S17" s="59">
        <v>9.98E-2</v>
      </c>
      <c r="T17" s="60">
        <v>3.1050000000000001E-2</v>
      </c>
      <c r="U17" s="60">
        <v>8.6080000000000004E-2</v>
      </c>
      <c r="V17" s="60">
        <v>0.20891000000000001</v>
      </c>
      <c r="W17" s="60">
        <v>0.30647000000000002</v>
      </c>
      <c r="X17" s="60">
        <v>0.19772000000000001</v>
      </c>
      <c r="Y17" s="60">
        <v>6.9970000000000004E-2</v>
      </c>
      <c r="Z17" s="59">
        <v>6.7720000000000002E-2</v>
      </c>
      <c r="AA17" s="60">
        <v>1.1390000000000001E-2</v>
      </c>
      <c r="AB17" s="60">
        <v>6.2480000000000001E-2</v>
      </c>
      <c r="AC17" s="60">
        <v>0.24354999999999999</v>
      </c>
      <c r="AD17" s="60">
        <v>0.37257000000000001</v>
      </c>
      <c r="AE17" s="60">
        <v>0.18431</v>
      </c>
      <c r="AF17" s="62">
        <v>5.7979999999999997E-2</v>
      </c>
      <c r="AG17" s="56" t="s">
        <v>33</v>
      </c>
      <c r="AH17" s="59">
        <v>1.9910000000000001E-2</v>
      </c>
      <c r="AI17" s="60">
        <v>7.3230000000000003E-2</v>
      </c>
      <c r="AJ17" s="60">
        <v>0.20069000000000001</v>
      </c>
      <c r="AK17" s="60">
        <v>0.33045999999999998</v>
      </c>
      <c r="AL17" s="60">
        <v>0.24393999999999999</v>
      </c>
      <c r="AM17" s="60">
        <v>0.10714</v>
      </c>
      <c r="AN17" s="60">
        <v>2.4629999999999999E-2</v>
      </c>
      <c r="AO17" s="59">
        <v>7.9509999999999997E-2</v>
      </c>
      <c r="AP17" s="60">
        <v>4.0640000000000003E-2</v>
      </c>
      <c r="AQ17" s="60">
        <v>7.0970000000000005E-2</v>
      </c>
      <c r="AR17" s="60">
        <v>0.22114</v>
      </c>
      <c r="AS17" s="60">
        <v>0.28444999999999998</v>
      </c>
      <c r="AT17" s="60">
        <v>0.20730000000000001</v>
      </c>
      <c r="AU17" s="62">
        <v>9.6000000000000002E-2</v>
      </c>
      <c r="AV17" s="63" t="s">
        <v>33</v>
      </c>
      <c r="AW17" s="59">
        <v>0.41463</v>
      </c>
      <c r="AX17" s="60">
        <v>0.48780000000000001</v>
      </c>
      <c r="AY17" s="60">
        <v>2.4389999999999998E-2</v>
      </c>
      <c r="AZ17" s="60">
        <v>2.4389999999999998E-2</v>
      </c>
      <c r="BA17" s="60">
        <v>4.8779999999999997E-2</v>
      </c>
      <c r="BB17" s="60" t="s">
        <v>23</v>
      </c>
      <c r="BC17" s="60" t="s">
        <v>23</v>
      </c>
      <c r="BD17" s="59">
        <v>0.17446</v>
      </c>
      <c r="BE17" s="60">
        <v>0.27583000000000002</v>
      </c>
      <c r="BF17" s="60">
        <v>8.7720000000000006E-2</v>
      </c>
      <c r="BG17" s="60">
        <v>0.20663000000000001</v>
      </c>
      <c r="BH17" s="60">
        <v>0.19688</v>
      </c>
      <c r="BI17" s="60">
        <v>4.0939999999999997E-2</v>
      </c>
      <c r="BJ17" s="62">
        <v>1.754E-2</v>
      </c>
      <c r="BK17" s="54"/>
    </row>
    <row r="18" spans="1:63" s="55" customFormat="1" ht="24.95" customHeight="1" x14ac:dyDescent="0.2">
      <c r="A18" s="56" t="s">
        <v>34</v>
      </c>
      <c r="B18" s="57">
        <v>57667</v>
      </c>
      <c r="C18" s="58">
        <v>0.97443000000000002</v>
      </c>
      <c r="D18" s="59">
        <v>5.0099999999999999E-2</v>
      </c>
      <c r="E18" s="60">
        <v>4.9889999999999997E-2</v>
      </c>
      <c r="F18" s="60">
        <v>0.10845</v>
      </c>
      <c r="G18" s="60">
        <v>0.24185000000000001</v>
      </c>
      <c r="H18" s="60">
        <v>0.30107</v>
      </c>
      <c r="I18" s="60">
        <v>0.19006000000000001</v>
      </c>
      <c r="J18" s="60">
        <v>5.858E-2</v>
      </c>
      <c r="K18" s="59">
        <v>0.11354</v>
      </c>
      <c r="L18" s="60">
        <v>5.2929999999999998E-2</v>
      </c>
      <c r="M18" s="60">
        <v>7.9240000000000005E-2</v>
      </c>
      <c r="N18" s="60">
        <v>0.18687000000000001</v>
      </c>
      <c r="O18" s="60">
        <v>0.23358999999999999</v>
      </c>
      <c r="P18" s="60">
        <v>0.20698</v>
      </c>
      <c r="Q18" s="58">
        <v>0.12684999999999999</v>
      </c>
      <c r="R18" s="61" t="s">
        <v>34</v>
      </c>
      <c r="S18" s="59">
        <v>7.4440000000000006E-2</v>
      </c>
      <c r="T18" s="60">
        <v>2.9690000000000001E-2</v>
      </c>
      <c r="U18" s="60">
        <v>7.1050000000000002E-2</v>
      </c>
      <c r="V18" s="60">
        <v>0.16258</v>
      </c>
      <c r="W18" s="60">
        <v>0.34345999999999999</v>
      </c>
      <c r="X18" s="60">
        <v>0.24948999999999999</v>
      </c>
      <c r="Y18" s="60">
        <v>6.9290000000000004E-2</v>
      </c>
      <c r="Z18" s="59">
        <v>3.5400000000000001E-2</v>
      </c>
      <c r="AA18" s="60">
        <v>1.252E-2</v>
      </c>
      <c r="AB18" s="60">
        <v>4.3270000000000003E-2</v>
      </c>
      <c r="AC18" s="60">
        <v>0.21168000000000001</v>
      </c>
      <c r="AD18" s="60">
        <v>0.39682000000000001</v>
      </c>
      <c r="AE18" s="60">
        <v>0.23999000000000001</v>
      </c>
      <c r="AF18" s="62">
        <v>6.0330000000000002E-2</v>
      </c>
      <c r="AG18" s="56" t="s">
        <v>34</v>
      </c>
      <c r="AH18" s="59">
        <v>3.3980000000000003E-2</v>
      </c>
      <c r="AI18" s="60">
        <v>7.8390000000000001E-2</v>
      </c>
      <c r="AJ18" s="60">
        <v>0.17521999999999999</v>
      </c>
      <c r="AK18" s="60">
        <v>0.30287999999999998</v>
      </c>
      <c r="AL18" s="60">
        <v>0.24542</v>
      </c>
      <c r="AM18" s="60">
        <v>0.12870999999999999</v>
      </c>
      <c r="AN18" s="60">
        <v>3.5400000000000001E-2</v>
      </c>
      <c r="AO18" s="59">
        <v>3.4470000000000001E-2</v>
      </c>
      <c r="AP18" s="60">
        <v>2.9350000000000001E-2</v>
      </c>
      <c r="AQ18" s="60">
        <v>5.5969999999999999E-2</v>
      </c>
      <c r="AR18" s="60">
        <v>0.19352</v>
      </c>
      <c r="AS18" s="60">
        <v>0.23038</v>
      </c>
      <c r="AT18" s="60">
        <v>0.29898000000000002</v>
      </c>
      <c r="AU18" s="62">
        <v>0.15734000000000001</v>
      </c>
      <c r="AV18" s="63" t="s">
        <v>34</v>
      </c>
      <c r="AW18" s="59">
        <v>0.74809000000000003</v>
      </c>
      <c r="AX18" s="60">
        <v>0.20865</v>
      </c>
      <c r="AY18" s="60">
        <v>2.545E-2</v>
      </c>
      <c r="AZ18" s="60">
        <v>1.7809999999999999E-2</v>
      </c>
      <c r="BA18" s="60" t="s">
        <v>23</v>
      </c>
      <c r="BB18" s="60" t="s">
        <v>23</v>
      </c>
      <c r="BC18" s="60" t="s">
        <v>23</v>
      </c>
      <c r="BD18" s="59">
        <v>9.5890000000000003E-2</v>
      </c>
      <c r="BE18" s="60">
        <v>0.17352000000000001</v>
      </c>
      <c r="BF18" s="60">
        <v>0.21232999999999999</v>
      </c>
      <c r="BG18" s="60">
        <v>0.28766999999999998</v>
      </c>
      <c r="BH18" s="60">
        <v>0.17008999999999999</v>
      </c>
      <c r="BI18" s="60">
        <v>4.3380000000000002E-2</v>
      </c>
      <c r="BJ18" s="62">
        <v>1.712E-2</v>
      </c>
      <c r="BK18" s="54"/>
    </row>
    <row r="19" spans="1:63" s="55" customFormat="1" ht="24.95" customHeight="1" x14ac:dyDescent="0.2">
      <c r="A19" s="56" t="s">
        <v>35</v>
      </c>
      <c r="B19" s="57">
        <v>140774</v>
      </c>
      <c r="C19" s="58">
        <v>0.68496000000000001</v>
      </c>
      <c r="D19" s="59">
        <v>1.738E-2</v>
      </c>
      <c r="E19" s="60">
        <v>5.3429999999999998E-2</v>
      </c>
      <c r="F19" s="60">
        <v>0.12497999999999999</v>
      </c>
      <c r="G19" s="60">
        <v>0.23801</v>
      </c>
      <c r="H19" s="60">
        <v>0.31534000000000001</v>
      </c>
      <c r="I19" s="60">
        <v>0.17863000000000001</v>
      </c>
      <c r="J19" s="60">
        <v>7.2239999999999999E-2</v>
      </c>
      <c r="K19" s="59">
        <v>4.369E-2</v>
      </c>
      <c r="L19" s="60">
        <v>1.644E-2</v>
      </c>
      <c r="M19" s="60">
        <v>6.6350000000000006E-2</v>
      </c>
      <c r="N19" s="60">
        <v>0.16350999999999999</v>
      </c>
      <c r="O19" s="60">
        <v>0.32774999999999999</v>
      </c>
      <c r="P19" s="60">
        <v>0.26451000000000002</v>
      </c>
      <c r="Q19" s="58">
        <v>0.11774</v>
      </c>
      <c r="R19" s="61" t="s">
        <v>35</v>
      </c>
      <c r="S19" s="59">
        <v>4.6030000000000001E-2</v>
      </c>
      <c r="T19" s="60">
        <v>1.6990000000000002E-2</v>
      </c>
      <c r="U19" s="60">
        <v>5.8139999999999997E-2</v>
      </c>
      <c r="V19" s="60">
        <v>0.14446999999999999</v>
      </c>
      <c r="W19" s="60">
        <v>0.36880000000000002</v>
      </c>
      <c r="X19" s="60">
        <v>0.25713999999999998</v>
      </c>
      <c r="Y19" s="60">
        <v>0.10842</v>
      </c>
      <c r="Z19" s="59">
        <v>6.6299999999999996E-3</v>
      </c>
      <c r="AA19" s="60">
        <v>1.018E-2</v>
      </c>
      <c r="AB19" s="60">
        <v>4.7230000000000001E-2</v>
      </c>
      <c r="AC19" s="60">
        <v>0.17916000000000001</v>
      </c>
      <c r="AD19" s="60">
        <v>0.43070999999999998</v>
      </c>
      <c r="AE19" s="60">
        <v>0.23741000000000001</v>
      </c>
      <c r="AF19" s="62">
        <v>8.8679999999999995E-2</v>
      </c>
      <c r="AG19" s="56" t="s">
        <v>35</v>
      </c>
      <c r="AH19" s="59">
        <v>7.0099999999999997E-3</v>
      </c>
      <c r="AI19" s="60">
        <v>9.776E-2</v>
      </c>
      <c r="AJ19" s="60">
        <v>0.21407000000000001</v>
      </c>
      <c r="AK19" s="60">
        <v>0.32188</v>
      </c>
      <c r="AL19" s="60">
        <v>0.21179000000000001</v>
      </c>
      <c r="AM19" s="60">
        <v>0.10484</v>
      </c>
      <c r="AN19" s="60">
        <v>4.2639999999999997E-2</v>
      </c>
      <c r="AO19" s="59">
        <v>1.1639999999999999E-2</v>
      </c>
      <c r="AP19" s="60">
        <v>4.7840000000000001E-2</v>
      </c>
      <c r="AQ19" s="60">
        <v>9.6339999999999995E-2</v>
      </c>
      <c r="AR19" s="60">
        <v>0.24740999999999999</v>
      </c>
      <c r="AS19" s="60">
        <v>0.33448</v>
      </c>
      <c r="AT19" s="60">
        <v>0.15819</v>
      </c>
      <c r="AU19" s="62">
        <v>0.10409</v>
      </c>
      <c r="AV19" s="63" t="s">
        <v>35</v>
      </c>
      <c r="AW19" s="59">
        <v>0.20930000000000001</v>
      </c>
      <c r="AX19" s="60">
        <v>0.56394999999999995</v>
      </c>
      <c r="AY19" s="60">
        <v>0.15310000000000001</v>
      </c>
      <c r="AZ19" s="60">
        <v>7.1709999999999996E-2</v>
      </c>
      <c r="BA19" s="60">
        <v>1.9400000000000001E-3</v>
      </c>
      <c r="BB19" s="60" t="s">
        <v>23</v>
      </c>
      <c r="BC19" s="60" t="s">
        <v>23</v>
      </c>
      <c r="BD19" s="59">
        <v>0.25267000000000001</v>
      </c>
      <c r="BE19" s="60">
        <v>9.4E-2</v>
      </c>
      <c r="BF19" s="60">
        <v>0.16133</v>
      </c>
      <c r="BG19" s="60">
        <v>0.24199999999999999</v>
      </c>
      <c r="BH19" s="60">
        <v>0.17333000000000001</v>
      </c>
      <c r="BI19" s="60">
        <v>5.867E-2</v>
      </c>
      <c r="BJ19" s="62">
        <v>1.7999999999999999E-2</v>
      </c>
      <c r="BK19" s="54"/>
    </row>
    <row r="20" spans="1:63" s="55" customFormat="1" ht="24.95" customHeight="1" x14ac:dyDescent="0.2">
      <c r="A20" s="64" t="s">
        <v>36</v>
      </c>
      <c r="B20" s="65">
        <v>65490</v>
      </c>
      <c r="C20" s="66">
        <v>0.88824999999999998</v>
      </c>
      <c r="D20" s="67">
        <v>6.4990000000000006E-2</v>
      </c>
      <c r="E20" s="68">
        <v>6.2300000000000001E-2</v>
      </c>
      <c r="F20" s="68">
        <v>0.11293</v>
      </c>
      <c r="G20" s="68">
        <v>0.23573</v>
      </c>
      <c r="H20" s="68">
        <v>0.28887000000000002</v>
      </c>
      <c r="I20" s="68">
        <v>0.17782999999999999</v>
      </c>
      <c r="J20" s="68">
        <v>5.7349999999999998E-2</v>
      </c>
      <c r="K20" s="67">
        <v>0.28375</v>
      </c>
      <c r="L20" s="68">
        <v>7.467E-2</v>
      </c>
      <c r="M20" s="68">
        <v>4.827E-2</v>
      </c>
      <c r="N20" s="68">
        <v>0.12867999999999999</v>
      </c>
      <c r="O20" s="68">
        <v>0.20018</v>
      </c>
      <c r="P20" s="68">
        <v>0.18448999999999999</v>
      </c>
      <c r="Q20" s="66">
        <v>7.9949999999999993E-2</v>
      </c>
      <c r="R20" s="69" t="s">
        <v>36</v>
      </c>
      <c r="S20" s="67">
        <v>0.14312</v>
      </c>
      <c r="T20" s="68">
        <v>0.02</v>
      </c>
      <c r="U20" s="68">
        <v>5.2880000000000003E-2</v>
      </c>
      <c r="V20" s="68">
        <v>0.16450000000000001</v>
      </c>
      <c r="W20" s="68">
        <v>0.34256999999999999</v>
      </c>
      <c r="X20" s="68">
        <v>0.21071000000000001</v>
      </c>
      <c r="Y20" s="68">
        <v>6.6210000000000005E-2</v>
      </c>
      <c r="Z20" s="67">
        <v>1.03E-2</v>
      </c>
      <c r="AA20" s="68">
        <v>8.7899999999999992E-3</v>
      </c>
      <c r="AB20" s="68">
        <v>3.9079999999999997E-2</v>
      </c>
      <c r="AC20" s="68">
        <v>0.18337000000000001</v>
      </c>
      <c r="AD20" s="68">
        <v>0.39827000000000001</v>
      </c>
      <c r="AE20" s="68">
        <v>0.26933000000000001</v>
      </c>
      <c r="AF20" s="70">
        <v>9.085E-2</v>
      </c>
      <c r="AG20" s="64" t="s">
        <v>36</v>
      </c>
      <c r="AH20" s="67">
        <v>1.661E-2</v>
      </c>
      <c r="AI20" s="68">
        <v>0.10205</v>
      </c>
      <c r="AJ20" s="68">
        <v>0.20161999999999999</v>
      </c>
      <c r="AK20" s="68">
        <v>0.32856999999999997</v>
      </c>
      <c r="AL20" s="68">
        <v>0.22811000000000001</v>
      </c>
      <c r="AM20" s="68">
        <v>9.9640000000000006E-2</v>
      </c>
      <c r="AN20" s="68">
        <v>2.341E-2</v>
      </c>
      <c r="AO20" s="67">
        <v>0.12631999999999999</v>
      </c>
      <c r="AP20" s="68">
        <v>2.7289999999999998E-2</v>
      </c>
      <c r="AQ20" s="68">
        <v>6.0040000000000003E-2</v>
      </c>
      <c r="AR20" s="68">
        <v>0.19181000000000001</v>
      </c>
      <c r="AS20" s="68">
        <v>0.23080000000000001</v>
      </c>
      <c r="AT20" s="68">
        <v>0.26121</v>
      </c>
      <c r="AU20" s="70">
        <v>0.10253</v>
      </c>
      <c r="AV20" s="71" t="s">
        <v>36</v>
      </c>
      <c r="AW20" s="67">
        <v>0.20602000000000001</v>
      </c>
      <c r="AX20" s="68">
        <v>0.53241000000000005</v>
      </c>
      <c r="AY20" s="68">
        <v>0.15972</v>
      </c>
      <c r="AZ20" s="68">
        <v>3.0089999999999999E-2</v>
      </c>
      <c r="BA20" s="68">
        <v>4.1669999999999999E-2</v>
      </c>
      <c r="BB20" s="68">
        <v>3.0089999999999999E-2</v>
      </c>
      <c r="BC20" s="68" t="s">
        <v>23</v>
      </c>
      <c r="BD20" s="67">
        <v>6.9900000000000004E-2</v>
      </c>
      <c r="BE20" s="68">
        <v>0.18931999999999999</v>
      </c>
      <c r="BF20" s="68">
        <v>0.20874000000000001</v>
      </c>
      <c r="BG20" s="68">
        <v>0.27282000000000001</v>
      </c>
      <c r="BH20" s="68">
        <v>0.20097000000000001</v>
      </c>
      <c r="BI20" s="68">
        <v>4.7570000000000001E-2</v>
      </c>
      <c r="BJ20" s="70">
        <v>1.068E-2</v>
      </c>
      <c r="BK20" s="54"/>
    </row>
    <row r="21" spans="1:63" s="82" customFormat="1" ht="24.95" customHeight="1" thickBot="1" x14ac:dyDescent="0.25">
      <c r="A21" s="72" t="s">
        <v>37</v>
      </c>
      <c r="B21" s="73">
        <v>3863353</v>
      </c>
      <c r="C21" s="74">
        <v>0.75592999999999999</v>
      </c>
      <c r="D21" s="75">
        <v>4.4880000000000003E-2</v>
      </c>
      <c r="E21" s="76">
        <v>5.2290000000000003E-2</v>
      </c>
      <c r="F21" s="76">
        <v>0.14449000000000001</v>
      </c>
      <c r="G21" s="76">
        <v>0.25613999999999998</v>
      </c>
      <c r="H21" s="76">
        <v>0.29253000000000001</v>
      </c>
      <c r="I21" s="76">
        <v>0.15379000000000001</v>
      </c>
      <c r="J21" s="76">
        <v>5.5879999999999999E-2</v>
      </c>
      <c r="K21" s="75">
        <v>0.11851</v>
      </c>
      <c r="L21" s="76">
        <v>3.356E-2</v>
      </c>
      <c r="M21" s="76">
        <v>0.10468</v>
      </c>
      <c r="N21" s="76">
        <v>0.19764000000000001</v>
      </c>
      <c r="O21" s="76">
        <v>0.25327</v>
      </c>
      <c r="P21" s="76">
        <v>0.19369</v>
      </c>
      <c r="Q21" s="77">
        <v>9.8650000000000002E-2</v>
      </c>
      <c r="R21" s="78" t="s">
        <v>37</v>
      </c>
      <c r="S21" s="75">
        <v>9.6769999999999995E-2</v>
      </c>
      <c r="T21" s="76">
        <v>2.648E-2</v>
      </c>
      <c r="U21" s="76">
        <v>9.3109999999999998E-2</v>
      </c>
      <c r="V21" s="76">
        <v>0.17693999999999999</v>
      </c>
      <c r="W21" s="76">
        <v>0.33304</v>
      </c>
      <c r="X21" s="76">
        <v>0.19885</v>
      </c>
      <c r="Y21" s="76">
        <v>7.4810000000000001E-2</v>
      </c>
      <c r="Z21" s="75">
        <v>3.4320000000000003E-2</v>
      </c>
      <c r="AA21" s="76">
        <v>1.6969999999999999E-2</v>
      </c>
      <c r="AB21" s="76">
        <v>8.5370000000000001E-2</v>
      </c>
      <c r="AC21" s="76">
        <v>0.21595</v>
      </c>
      <c r="AD21" s="76">
        <v>0.38671</v>
      </c>
      <c r="AE21" s="76">
        <v>0.19239999999999999</v>
      </c>
      <c r="AF21" s="79">
        <v>6.8279999999999993E-2</v>
      </c>
      <c r="AG21" s="72" t="s">
        <v>37</v>
      </c>
      <c r="AH21" s="75">
        <v>1.602E-2</v>
      </c>
      <c r="AI21" s="76">
        <v>8.4419999999999995E-2</v>
      </c>
      <c r="AJ21" s="76">
        <v>0.22011</v>
      </c>
      <c r="AK21" s="76">
        <v>0.32852999999999999</v>
      </c>
      <c r="AL21" s="76">
        <v>0.21210000000000001</v>
      </c>
      <c r="AM21" s="76">
        <v>0.10604</v>
      </c>
      <c r="AN21" s="76">
        <v>3.2779999999999997E-2</v>
      </c>
      <c r="AO21" s="75">
        <v>7.3150000000000007E-2</v>
      </c>
      <c r="AP21" s="76">
        <v>4.9160000000000002E-2</v>
      </c>
      <c r="AQ21" s="76">
        <v>0.11353000000000001</v>
      </c>
      <c r="AR21" s="76">
        <v>0.24515000000000001</v>
      </c>
      <c r="AS21" s="76">
        <v>0.30273</v>
      </c>
      <c r="AT21" s="76">
        <v>0.14507999999999999</v>
      </c>
      <c r="AU21" s="79">
        <v>7.1199999999999999E-2</v>
      </c>
      <c r="AV21" s="80" t="s">
        <v>37</v>
      </c>
      <c r="AW21" s="75">
        <v>0.35370000000000001</v>
      </c>
      <c r="AX21" s="76">
        <v>0.46415000000000001</v>
      </c>
      <c r="AY21" s="76">
        <v>0.11308</v>
      </c>
      <c r="AZ21" s="76">
        <v>5.2290000000000003E-2</v>
      </c>
      <c r="BA21" s="76">
        <v>1.409E-2</v>
      </c>
      <c r="BB21" s="76">
        <v>2.49E-3</v>
      </c>
      <c r="BC21" s="76">
        <v>2.0000000000000001E-4</v>
      </c>
      <c r="BD21" s="75">
        <v>0.12232999999999999</v>
      </c>
      <c r="BE21" s="76">
        <v>0.13361999999999999</v>
      </c>
      <c r="BF21" s="76">
        <v>0.18118000000000001</v>
      </c>
      <c r="BG21" s="76">
        <v>0.30032999999999999</v>
      </c>
      <c r="BH21" s="76">
        <v>0.19656000000000001</v>
      </c>
      <c r="BI21" s="76">
        <v>4.5440000000000001E-2</v>
      </c>
      <c r="BJ21" s="79">
        <v>2.053E-2</v>
      </c>
      <c r="BK21" s="81"/>
    </row>
    <row r="22" spans="1:63" s="43" customFormat="1" x14ac:dyDescent="0.2"/>
    <row r="23" spans="1:63" s="83" customFormat="1" ht="11.25" x14ac:dyDescent="0.2">
      <c r="A23" s="83" t="str">
        <f>"Anmerkungen. Datengrundlage: Volkshochschul-Statistik "&amp;[1]Hilfswerte!B1&amp;"; Basis: "&amp;[1]Tabelle1!$C$36&amp;" vhs."</f>
        <v>Anmerkungen. Datengrundlage: Volkshochschul-Statistik 2023; Basis: 822 vhs.</v>
      </c>
      <c r="R23" s="83" t="str">
        <f>"Anmerkungen. Datengrundlage: Volkshochschul-Statistik "&amp;[1]Hilfswerte!S1&amp;"; Basis: "&amp;[1]Tabelle1!$C$36&amp;" vhs."</f>
        <v>Anmerkungen. Datengrundlage: Volkshochschul-Statistik ; Basis: 822 vhs.</v>
      </c>
      <c r="AG23" s="83" t="str">
        <f>"Anmerkungen. Datengrundlage: Volkshochschul-Statistik "&amp;[1]Hilfswerte!AH1&amp;"; Basis: "&amp;[1]Tabelle1!$C$36&amp;" vhs."</f>
        <v>Anmerkungen. Datengrundlage: Volkshochschul-Statistik ; Basis: 822 vhs.</v>
      </c>
      <c r="AV23" s="83" t="str">
        <f>'[1]Tabelle 1.1'!A38</f>
        <v>Anmerkungen. Datengrundlage: Volkshochschul-Statistik 2023; Basis: 822 vhs.</v>
      </c>
    </row>
    <row r="24" spans="1:63" s="43" customFormat="1" x14ac:dyDescent="0.2"/>
    <row r="25" spans="1:63" s="43" customFormat="1" x14ac:dyDescent="0.2">
      <c r="A25" s="83" t="str">
        <f>[1]Tabelle1!$A$41</f>
        <v>Siehe Bericht: Ortmanns, V.; Lux, T.; Bachem, A.; Horn, H. (2024): Volkshochschul-Statistik – 62. Folge, Berichtsjahr 2023 (Version 2.0.0).</v>
      </c>
      <c r="R25" s="83" t="str">
        <f>[1]Tabelle1!$A$41</f>
        <v>Siehe Bericht: Ortmanns, V.; Lux, T.; Bachem, A.; Horn, H. (2024): Volkshochschul-Statistik – 62. Folge, Berichtsjahr 2023 (Version 2.0.0).</v>
      </c>
      <c r="AG25" s="83" t="str">
        <f>[1]Tabelle1!$A$41</f>
        <v>Siehe Bericht: Ortmanns, V.; Lux, T.; Bachem, A.; Horn, H. (2024): Volkshochschul-Statistik – 62. Folge, Berichtsjahr 2023 (Version 2.0.0).</v>
      </c>
      <c r="AV25" s="83" t="str">
        <f>[1]Tabelle1!$A$41</f>
        <v>Siehe Bericht: Ortmanns, V.; Lux, T.; Bachem, A.; Horn, H. (2024): Volkshochschul-Statistik – 62. Folge, Berichtsjahr 2023 (Version 2.0.0).</v>
      </c>
    </row>
    <row r="26" spans="1:63" s="43" customFormat="1" x14ac:dyDescent="0.2">
      <c r="A26" s="84" t="str">
        <f>[1]Tabelle1!A42</f>
        <v>Bitte verwenden Sie zur Zitation die DOI der Online-Publikation: https://doi.org/10.3278/9783763977949.</v>
      </c>
      <c r="R26" s="84" t="str">
        <f>[1]Tabelle1!A42</f>
        <v>Bitte verwenden Sie zur Zitation die DOI der Online-Publikation: https://doi.org/10.3278/9783763977949.</v>
      </c>
      <c r="AG26" s="84" t="str">
        <f>[1]Tabelle1!A42</f>
        <v>Bitte verwenden Sie zur Zitation die DOI der Online-Publikation: https://doi.org/10.3278/9783763977949.</v>
      </c>
      <c r="AV26" s="84" t="str">
        <f>[1]Tabelle1!A42</f>
        <v>Bitte verwenden Sie zur Zitation die DOI der Online-Publikation: https://doi.org/10.3278/9783763977949.</v>
      </c>
    </row>
    <row r="27" spans="1:63" s="43" customFormat="1" x14ac:dyDescent="0.2">
      <c r="A27" s="85"/>
      <c r="R27" s="85"/>
      <c r="AG27" s="85"/>
      <c r="AV27" s="85"/>
    </row>
    <row r="28" spans="1:63" s="43" customFormat="1" x14ac:dyDescent="0.2">
      <c r="A28" s="86" t="s">
        <v>38</v>
      </c>
      <c r="R28" s="86" t="s">
        <v>38</v>
      </c>
      <c r="AG28" s="86" t="s">
        <v>38</v>
      </c>
      <c r="AV28" s="86" t="s">
        <v>38</v>
      </c>
    </row>
  </sheetData>
  <mergeCells count="21">
    <mergeCell ref="BD3:BJ3"/>
    <mergeCell ref="AH2:AU2"/>
    <mergeCell ref="AV2:AV4"/>
    <mergeCell ref="AW2:BJ2"/>
    <mergeCell ref="D3:J3"/>
    <mergeCell ref="K3:Q3"/>
    <mergeCell ref="S3:Y3"/>
    <mergeCell ref="Z3:AF3"/>
    <mergeCell ref="AH3:AN3"/>
    <mergeCell ref="AO3:AU3"/>
    <mergeCell ref="AW3:BC3"/>
    <mergeCell ref="A1:Q1"/>
    <mergeCell ref="R1:AF1"/>
    <mergeCell ref="AG1:AU1"/>
    <mergeCell ref="AV1:BJ1"/>
    <mergeCell ref="A2:A4"/>
    <mergeCell ref="B2:C3"/>
    <mergeCell ref="D2:Q2"/>
    <mergeCell ref="R2:R4"/>
    <mergeCell ref="S2:AF2"/>
    <mergeCell ref="AG2:AG4"/>
  </mergeCells>
  <conditionalFormatting sqref="B5:B21">
    <cfRule type="cellIs" dxfId="0" priority="1" stopIfTrue="1" operator="equal">
      <formula>0</formula>
    </cfRule>
  </conditionalFormatting>
  <hyperlinks>
    <hyperlink ref="A26" r:id="rId1" display="Bitte verwenden Sie zur Zitation die DOI der Online-Publikation: https://doi.org/10.3278/9783763977116." xr:uid="{8218B973-7F28-4529-86C8-C66A516DB269}"/>
    <hyperlink ref="R26" r:id="rId2" display="Bitte verwenden Sie zur Zitation die DOI der Online-Publikation: https://doi.org/10.3278/9783763977116." xr:uid="{50CBEFF0-03CC-46A9-B861-A8F993440FBF}"/>
    <hyperlink ref="AG26" r:id="rId3" display="Bitte verwenden Sie zur Zitation die DOI der Online-Publikation: https://doi.org/10.3278/9783763977116." xr:uid="{039C0BCB-2996-4513-A478-C8FF10174758}"/>
    <hyperlink ref="A28" r:id="rId4" xr:uid="{A1B3A9E5-3F3F-4811-B465-4024A2AE7144}"/>
    <hyperlink ref="R28" r:id="rId5" xr:uid="{3A86526B-E53A-4761-990F-7A59FF33957A}"/>
    <hyperlink ref="AG28" r:id="rId6" xr:uid="{6F8FF82D-3D45-48C2-AF75-22492EF447CF}"/>
    <hyperlink ref="AV28" r:id="rId7" xr:uid="{1773840B-C2AF-4B1E-B584-D53731E156DC}"/>
    <hyperlink ref="AV26" r:id="rId8" display="Bitte verwenden Sie zur Zitation die DOI der Online-Publikation: https://doi.org/10.3278/9783763977116." xr:uid="{2CE357BA-75D5-4381-BD44-5220A98F7AEB}"/>
  </hyperlinks>
  <pageMargins left="0.78740157480314965" right="0.78740157480314965" top="0.98425196850393704" bottom="0.98425196850393704" header="0.51181102362204722" footer="0.51181102362204722"/>
  <pageSetup paperSize="9" scale="74" fitToWidth="2" fitToHeight="2" orientation="portrait" r:id="rId9"/>
  <headerFooter scaleWithDoc="0" alignWithMargins="0"/>
  <colBreaks count="3" manualBreakCount="3">
    <brk id="17" max="1048575" man="1"/>
    <brk id="32" max="1048575" man="1"/>
    <brk id="47" max="27" man="1"/>
  </colBreaks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14</vt:lpstr>
      <vt:lpstr>'Tabelle 14'!Druckbereich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2024-12-10T08:46:46Z</dcterms:created>
  <dcterms:modified xsi:type="dcterms:W3CDTF">2024-12-10T08:46:47Z</dcterms:modified>
</cp:coreProperties>
</file>