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B15988D2-EF30-4EAE-A2F6-512B0FA410A3}" xr6:coauthVersionLast="47" xr6:coauthVersionMax="47" xr10:uidLastSave="{00000000-0000-0000-0000-000000000000}"/>
  <bookViews>
    <workbookView xWindow="-120" yWindow="-120" windowWidth="29040" windowHeight="17640" xr2:uid="{EBF3459D-E5E5-44E9-BE45-D2FF765CB053}"/>
  </bookViews>
  <sheets>
    <sheet name="Tabelle 2" sheetId="1" r:id="rId1"/>
    <sheet name="Tabelle 2.1" sheetId="2" r:id="rId2"/>
    <sheet name="Tabelle 2.2 " sheetId="3" r:id="rId3"/>
    <sheet name="Tabelle 2.3" sheetId="4" r:id="rId4"/>
    <sheet name="Tabelle 2.4" sheetId="5" r:id="rId5"/>
    <sheet name="Tabelle 2.5" sheetId="6" r:id="rId6"/>
  </sheets>
  <externalReferences>
    <externalReference r:id="rId7"/>
  </externalReferences>
  <definedNames>
    <definedName name="_xlnm.Print_Area" localSheetId="0">'Tabelle 2'!$A$1:$N$45</definedName>
    <definedName name="_xlnm.Print_Area" localSheetId="1">'Tabelle 2.1'!$A$1:$M$45</definedName>
    <definedName name="_xlnm.Print_Area" localSheetId="2">'Tabelle 2.2 '!$A$1:$AL$46</definedName>
    <definedName name="_xlnm.Print_Area" localSheetId="3">'Tabelle 2.3'!$A$1:$J$45</definedName>
    <definedName name="_xlnm.Print_Area" localSheetId="4">'Tabelle 2.4'!$A$1:$J$45</definedName>
    <definedName name="_xlnm.Print_Area" localSheetId="5">'Tabelle 2.5'!$A$1:$I$45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6" l="1"/>
  <c r="A42" i="6"/>
  <c r="A40" i="6"/>
  <c r="A1" i="6"/>
  <c r="A43" i="5"/>
  <c r="A42" i="5"/>
  <c r="A40" i="5"/>
  <c r="A1" i="5"/>
  <c r="A43" i="4"/>
  <c r="A42" i="4"/>
  <c r="A40" i="4"/>
  <c r="A1" i="4"/>
  <c r="A46" i="3"/>
  <c r="AB44" i="3"/>
  <c r="M44" i="3"/>
  <c r="A44" i="3"/>
  <c r="AB43" i="3"/>
  <c r="M43" i="3"/>
  <c r="A43" i="3"/>
  <c r="AB41" i="3"/>
  <c r="M41" i="3"/>
  <c r="A41" i="3"/>
  <c r="M1" i="3"/>
  <c r="AB1" i="3" s="1"/>
  <c r="A1" i="3"/>
  <c r="A43" i="2"/>
  <c r="A42" i="2"/>
  <c r="A40" i="2"/>
  <c r="A1" i="2"/>
  <c r="A43" i="1"/>
  <c r="A42" i="1"/>
  <c r="A40" i="1"/>
  <c r="A1" i="1"/>
</calcChain>
</file>

<file path=xl/sharedStrings.xml><?xml version="1.0" encoding="utf-8"?>
<sst xmlns="http://schemas.openxmlformats.org/spreadsheetml/2006/main" count="372" uniqueCount="43">
  <si>
    <t>Land</t>
  </si>
  <si>
    <t>Stellen (Vollzeitäquivalente) insgesamt</t>
  </si>
  <si>
    <t>davon</t>
  </si>
  <si>
    <t>hauptberufliche vhs-Leitung</t>
  </si>
  <si>
    <t>hauptberufliches pädagogisches Personal</t>
  </si>
  <si>
    <t>hauptberufliches Verwaltungspersonal</t>
  </si>
  <si>
    <t>hauptberufliches Wirtschaftspersonal</t>
  </si>
  <si>
    <t>sonstiges hauptberufliches Personal</t>
  </si>
  <si>
    <t xml:space="preserve"> </t>
  </si>
  <si>
    <t>darunter Frauen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</si>
  <si>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</si>
  <si>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</si>
  <si>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</si>
  <si>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</si>
  <si>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</si>
  <si>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</si>
  <si>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</si>
  <si>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</si>
  <si>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</si>
  <si>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</si>
  <si>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</si>
  <si>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</si>
  <si>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</si>
  <si>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</si>
  <si>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</si>
  <si>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</si>
  <si>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</si>
  <si>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</si>
  <si>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</si>
  <si>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 xml:space="preserve"> Stellen (Vollzeitäquivalente) insgesamt</t>
  </si>
  <si>
    <t>Leitungstätigkeit</t>
  </si>
  <si>
    <t>pädagogisch-planende Tätigkeit in der vhs</t>
  </si>
  <si>
    <t>andere Tätigkeit beim Träger (Personalunion)</t>
  </si>
  <si>
    <t>vorwiegend planende hauptberufliche pädagogische Mitarbeitende</t>
  </si>
  <si>
    <t>vorwiegend lehrende hauptberufliche pädagogische Mitarbeitende</t>
  </si>
  <si>
    <t>Programmassistenzen</t>
  </si>
  <si>
    <t>Weiterbildungslehrende</t>
  </si>
  <si>
    <t>Sozialpädagog/inn/en</t>
  </si>
  <si>
    <t>Bildungsberatende</t>
  </si>
  <si>
    <t>davon unbefristet</t>
  </si>
  <si>
    <t>davon befristet</t>
  </si>
  <si>
    <t>unbefristet</t>
  </si>
  <si>
    <t>befristet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</si>
</sst>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"/>
    <numFmt numFmtId="166" formatCode="_-* #,##0.00\ _D_M_-;\-* #,##0.00\ _D_M_-;_-* &quot;-&quot;??\ _D_M_-;_-@_-"/>
    <numFmt numFmtId="167" formatCode="0.0%"/>
  </numFmts>
  <fonts count="15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81">
    <xf numFmtId="0" fontId="0" fillId="0" borderId="0" xfId="0"/>
    <xf numFmtId="0" fontId="2" fillId="0" borderId="1" xfId="3" applyFont="1" applyBorder="1" applyAlignment="1">
      <alignment horizontal="left" vertical="top" wrapText="1"/>
    </xf>
    <xf numFmtId="0" fontId="2" fillId="2" borderId="0" xfId="3" applyFont="1" applyFill="1" applyAlignment="1">
      <alignment horizontal="left" vertical="top"/>
    </xf>
    <xf numFmtId="0" fontId="2" fillId="0" borderId="0" xfId="3" applyFont="1" applyAlignment="1">
      <alignment horizontal="left" vertical="top"/>
    </xf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center" vertical="top" wrapText="1"/>
    </xf>
    <xf numFmtId="0" fontId="3" fillId="3" borderId="0" xfId="3" applyFont="1" applyFill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11" xfId="3" applyFont="1" applyFill="1" applyBorder="1" applyAlignment="1">
      <alignment horizontal="center" vertical="top" wrapText="1"/>
    </xf>
    <xf numFmtId="0" fontId="3" fillId="3" borderId="12" xfId="3" applyFont="1" applyFill="1" applyBorder="1" applyAlignment="1">
      <alignment horizontal="center" vertical="top" wrapText="1"/>
    </xf>
    <xf numFmtId="0" fontId="1" fillId="2" borderId="0" xfId="3" applyFill="1"/>
    <xf numFmtId="0" fontId="1" fillId="0" borderId="0" xfId="3"/>
    <xf numFmtId="0" fontId="3" fillId="3" borderId="13" xfId="3" applyFont="1" applyFill="1" applyBorder="1" applyAlignment="1">
      <alignment horizontal="left" vertical="center"/>
    </xf>
    <xf numFmtId="0" fontId="1" fillId="3" borderId="14" xfId="3" applyFill="1" applyBorder="1" applyAlignment="1">
      <alignment horizontal="center"/>
    </xf>
    <xf numFmtId="0" fontId="4" fillId="3" borderId="15" xfId="3" applyFont="1" applyFill="1" applyBorder="1" applyAlignment="1">
      <alignment horizontal="center" vertical="top" wrapText="1"/>
    </xf>
    <xf numFmtId="0" fontId="1" fillId="3" borderId="14" xfId="3" applyFill="1" applyBorder="1"/>
    <xf numFmtId="0" fontId="4" fillId="3" borderId="16" xfId="3" applyFont="1" applyFill="1" applyBorder="1" applyAlignment="1">
      <alignment horizontal="center" vertical="top" wrapText="1"/>
    </xf>
    <xf numFmtId="0" fontId="4" fillId="3" borderId="14" xfId="3" applyFont="1" applyFill="1" applyBorder="1" applyAlignment="1">
      <alignment horizontal="center"/>
    </xf>
    <xf numFmtId="0" fontId="4" fillId="3" borderId="17" xfId="3" applyFont="1" applyFill="1" applyBorder="1" applyAlignment="1">
      <alignment horizontal="center" vertical="top" wrapText="1"/>
    </xf>
    <xf numFmtId="3" fontId="3" fillId="0" borderId="18" xfId="3" applyNumberFormat="1" applyFont="1" applyBorder="1" applyAlignment="1">
      <alignment horizontal="left" vertical="center" wrapText="1"/>
    </xf>
    <xf numFmtId="165" fontId="4" fillId="0" borderId="0" xfId="3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9" xfId="1" applyNumberFormat="1" applyFont="1" applyBorder="1" applyAlignment="1">
      <alignment horizontal="right" vertical="center"/>
    </xf>
    <xf numFmtId="165" fontId="4" fillId="0" borderId="20" xfId="1" applyNumberFormat="1" applyFont="1" applyBorder="1" applyAlignment="1">
      <alignment horizontal="right" vertical="center"/>
    </xf>
    <xf numFmtId="3" fontId="1" fillId="2" borderId="0" xfId="3" applyNumberFormat="1" applyFill="1"/>
    <xf numFmtId="3" fontId="1" fillId="0" borderId="0" xfId="3" applyNumberFormat="1"/>
    <xf numFmtId="3" fontId="3" fillId="0" borderId="21" xfId="3" applyNumberFormat="1" applyFont="1" applyBorder="1" applyAlignment="1">
      <alignment horizontal="left" vertical="center" wrapText="1"/>
    </xf>
    <xf numFmtId="167" fontId="5" fillId="0" borderId="22" xfId="3" applyNumberFormat="1" applyFont="1" applyBorder="1" applyAlignment="1">
      <alignment horizontal="right" vertical="center" wrapText="1"/>
    </xf>
    <xf numFmtId="167" fontId="5" fillId="0" borderId="23" xfId="1" applyNumberFormat="1" applyFont="1" applyBorder="1" applyAlignment="1">
      <alignment horizontal="right" vertical="center"/>
    </xf>
    <xf numFmtId="167" fontId="5" fillId="0" borderId="22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167" fontId="5" fillId="2" borderId="0" xfId="3" applyNumberFormat="1" applyFont="1" applyFill="1"/>
    <xf numFmtId="167" fontId="5" fillId="0" borderId="0" xfId="3" applyNumberFormat="1" applyFont="1"/>
    <xf numFmtId="3" fontId="3" fillId="0" borderId="25" xfId="3" applyNumberFormat="1" applyFont="1" applyBorder="1" applyAlignment="1">
      <alignment horizontal="left" vertical="center" wrapText="1"/>
    </xf>
    <xf numFmtId="3" fontId="3" fillId="0" borderId="26" xfId="3" applyNumberFormat="1" applyFont="1" applyBorder="1" applyAlignment="1">
      <alignment horizontal="left" vertical="center" wrapText="1"/>
    </xf>
    <xf numFmtId="167" fontId="5" fillId="0" borderId="27" xfId="3" applyNumberFormat="1" applyFont="1" applyBorder="1" applyAlignment="1">
      <alignment horizontal="right" vertical="center" wrapText="1"/>
    </xf>
    <xf numFmtId="167" fontId="5" fillId="0" borderId="28" xfId="3" applyNumberFormat="1" applyFont="1" applyBorder="1" applyAlignment="1">
      <alignment horizontal="right" vertical="center" wrapText="1"/>
    </xf>
    <xf numFmtId="167" fontId="5" fillId="0" borderId="27" xfId="1" applyNumberFormat="1" applyFont="1" applyBorder="1" applyAlignment="1">
      <alignment horizontal="right" vertical="center"/>
    </xf>
    <xf numFmtId="167" fontId="5" fillId="0" borderId="28" xfId="1" applyNumberFormat="1" applyFont="1" applyBorder="1" applyAlignment="1">
      <alignment horizontal="right" vertical="center"/>
    </xf>
    <xf numFmtId="167" fontId="5" fillId="0" borderId="29" xfId="1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left" vertical="center" wrapText="1"/>
    </xf>
    <xf numFmtId="165" fontId="6" fillId="0" borderId="0" xfId="3" applyNumberFormat="1" applyFont="1" applyAlignment="1">
      <alignment horizontal="right" vertical="center" wrapText="1"/>
    </xf>
    <xf numFmtId="165" fontId="6" fillId="0" borderId="8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19" xfId="1" applyNumberFormat="1" applyFont="1" applyBorder="1" applyAlignment="1">
      <alignment horizontal="right" vertical="center"/>
    </xf>
    <xf numFmtId="165" fontId="6" fillId="0" borderId="20" xfId="1" applyNumberFormat="1" applyFont="1" applyBorder="1" applyAlignment="1">
      <alignment horizontal="right" vertical="center"/>
    </xf>
    <xf numFmtId="3" fontId="7" fillId="2" borderId="0" xfId="3" applyNumberFormat="1" applyFont="1" applyFill="1"/>
    <xf numFmtId="3" fontId="7" fillId="0" borderId="0" xfId="3" applyNumberFormat="1" applyFont="1"/>
    <xf numFmtId="3" fontId="3" fillId="0" borderId="31" xfId="3" applyNumberFormat="1" applyFont="1" applyBorder="1" applyAlignment="1">
      <alignment horizontal="left" vertical="center" wrapText="1"/>
    </xf>
    <xf numFmtId="167" fontId="5" fillId="0" borderId="1" xfId="3" applyNumberFormat="1" applyFont="1" applyBorder="1" applyAlignment="1">
      <alignment horizontal="right" vertical="center" wrapText="1"/>
    </xf>
    <xf numFmtId="167" fontId="5" fillId="0" borderId="32" xfId="1" applyNumberFormat="1" applyFont="1" applyBorder="1" applyAlignment="1">
      <alignment horizontal="right" vertical="center"/>
    </xf>
    <xf numFmtId="167" fontId="5" fillId="0" borderId="1" xfId="1" applyNumberFormat="1" applyFont="1" applyBorder="1" applyAlignment="1">
      <alignment horizontal="right" vertical="center"/>
    </xf>
    <xf numFmtId="167" fontId="5" fillId="0" borderId="33" xfId="1" applyNumberFormat="1" applyFont="1" applyBorder="1" applyAlignment="1">
      <alignment horizontal="right" vertical="center"/>
    </xf>
    <xf numFmtId="0" fontId="8" fillId="2" borderId="0" xfId="3" applyFont="1" applyFill="1"/>
    <xf numFmtId="0" fontId="4" fillId="2" borderId="0" xfId="3" applyFont="1" applyFill="1"/>
    <xf numFmtId="0" fontId="7" fillId="2" borderId="0" xfId="3" applyFont="1" applyFill="1"/>
    <xf numFmtId="10" fontId="3" fillId="2" borderId="0" xfId="3" applyNumberFormat="1" applyFont="1" applyFill="1"/>
    <xf numFmtId="0" fontId="10" fillId="0" borderId="0" xfId="2" applyFont="1"/>
    <xf numFmtId="0" fontId="11" fillId="2" borderId="0" xfId="2" applyFont="1" applyFill="1"/>
    <xf numFmtId="0" fontId="10" fillId="2" borderId="0" xfId="2" applyFont="1" applyFill="1"/>
    <xf numFmtId="0" fontId="3" fillId="3" borderId="34" xfId="3" applyFont="1" applyFill="1" applyBorder="1" applyAlignment="1">
      <alignment horizontal="left" vertical="center"/>
    </xf>
    <xf numFmtId="0" fontId="3" fillId="3" borderId="5" xfId="3" applyFont="1" applyFill="1" applyBorder="1" applyAlignment="1">
      <alignment horizontal="center" vertical="top"/>
    </xf>
    <xf numFmtId="0" fontId="3" fillId="3" borderId="6" xfId="3" applyFont="1" applyFill="1" applyBorder="1" applyAlignment="1">
      <alignment horizontal="center" vertical="top"/>
    </xf>
    <xf numFmtId="0" fontId="3" fillId="3" borderId="35" xfId="3" applyFont="1" applyFill="1" applyBorder="1" applyAlignment="1">
      <alignment horizontal="left" vertical="center"/>
    </xf>
    <xf numFmtId="0" fontId="3" fillId="3" borderId="36" xfId="3" applyFont="1" applyFill="1" applyBorder="1" applyAlignment="1">
      <alignment horizontal="center" vertical="top" wrapText="1"/>
    </xf>
    <xf numFmtId="0" fontId="3" fillId="3" borderId="37" xfId="3" applyFont="1" applyFill="1" applyBorder="1" applyAlignment="1">
      <alignment horizontal="center"/>
    </xf>
    <xf numFmtId="0" fontId="3" fillId="3" borderId="26" xfId="3" applyFont="1" applyFill="1" applyBorder="1" applyAlignment="1">
      <alignment horizontal="left" vertical="center"/>
    </xf>
    <xf numFmtId="0" fontId="4" fillId="3" borderId="14" xfId="3" applyFont="1" applyFill="1" applyBorder="1" applyAlignment="1">
      <alignment horizontal="center" vertical="top" wrapText="1"/>
    </xf>
    <xf numFmtId="165" fontId="4" fillId="0" borderId="8" xfId="1" applyNumberFormat="1" applyFont="1" applyBorder="1" applyAlignment="1">
      <alignment horizontal="right"/>
    </xf>
    <xf numFmtId="165" fontId="4" fillId="0" borderId="38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39" xfId="1" applyNumberFormat="1" applyFont="1" applyBorder="1" applyAlignment="1">
      <alignment horizontal="right"/>
    </xf>
    <xf numFmtId="167" fontId="5" fillId="0" borderId="23" xfId="1" applyNumberFormat="1" applyFont="1" applyBorder="1" applyAlignment="1">
      <alignment horizontal="right"/>
    </xf>
    <xf numFmtId="167" fontId="5" fillId="0" borderId="40" xfId="1" applyNumberFormat="1" applyFont="1" applyBorder="1" applyAlignment="1">
      <alignment horizontal="right"/>
    </xf>
    <xf numFmtId="167" fontId="5" fillId="0" borderId="22" xfId="1" applyNumberFormat="1" applyFont="1" applyBorder="1" applyAlignment="1">
      <alignment horizontal="right"/>
    </xf>
    <xf numFmtId="167" fontId="5" fillId="0" borderId="41" xfId="1" applyNumberFormat="1" applyFont="1" applyBorder="1" applyAlignment="1">
      <alignment horizontal="right"/>
    </xf>
    <xf numFmtId="0" fontId="13" fillId="2" borderId="0" xfId="3" applyFont="1" applyFill="1"/>
    <xf numFmtId="0" fontId="13" fillId="0" borderId="0" xfId="3" applyFont="1"/>
    <xf numFmtId="3" fontId="3" fillId="0" borderId="7" xfId="3" applyNumberFormat="1" applyFont="1" applyBorder="1" applyAlignment="1">
      <alignment horizontal="left" vertical="center" wrapText="1"/>
    </xf>
    <xf numFmtId="167" fontId="5" fillId="0" borderId="8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165" fontId="6" fillId="0" borderId="42" xfId="1" applyNumberFormat="1" applyFont="1" applyBorder="1" applyAlignment="1">
      <alignment horizontal="right"/>
    </xf>
    <xf numFmtId="165" fontId="6" fillId="0" borderId="43" xfId="1" applyNumberFormat="1" applyFont="1" applyBorder="1" applyAlignment="1">
      <alignment horizontal="right"/>
    </xf>
    <xf numFmtId="165" fontId="6" fillId="0" borderId="44" xfId="1" applyNumberFormat="1" applyFont="1" applyBorder="1" applyAlignment="1">
      <alignment horizontal="right"/>
    </xf>
    <xf numFmtId="167" fontId="5" fillId="0" borderId="32" xfId="3" applyNumberFormat="1" applyFont="1" applyBorder="1" applyAlignment="1">
      <alignment horizontal="right"/>
    </xf>
    <xf numFmtId="167" fontId="5" fillId="0" borderId="45" xfId="3" applyNumberFormat="1" applyFont="1" applyBorder="1" applyAlignment="1">
      <alignment horizontal="right"/>
    </xf>
    <xf numFmtId="167" fontId="5" fillId="0" borderId="1" xfId="3" applyNumberFormat="1" applyFont="1" applyBorder="1" applyAlignment="1">
      <alignment horizontal="right"/>
    </xf>
    <xf numFmtId="167" fontId="5" fillId="0" borderId="46" xfId="3" applyNumberFormat="1" applyFont="1" applyBorder="1" applyAlignment="1">
      <alignment horizontal="right"/>
    </xf>
    <xf numFmtId="0" fontId="2" fillId="2" borderId="1" xfId="3" applyFont="1" applyFill="1" applyBorder="1" applyAlignment="1">
      <alignment vertical="top"/>
    </xf>
    <xf numFmtId="0" fontId="2" fillId="2" borderId="1" xfId="3" applyFont="1" applyFill="1" applyBorder="1" applyAlignment="1">
      <alignment horizontal="left" vertical="top" wrapText="1"/>
    </xf>
    <xf numFmtId="0" fontId="3" fillId="3" borderId="3" xfId="3" applyFont="1" applyFill="1" applyBorder="1" applyAlignment="1">
      <alignment horizontal="center" vertical="top"/>
    </xf>
    <xf numFmtId="0" fontId="3" fillId="3" borderId="4" xfId="3" applyFont="1" applyFill="1" applyBorder="1" applyAlignment="1">
      <alignment horizontal="center" vertical="top"/>
    </xf>
    <xf numFmtId="0" fontId="1" fillId="2" borderId="0" xfId="3" applyFill="1" applyAlignment="1">
      <alignment vertical="center"/>
    </xf>
    <xf numFmtId="0" fontId="1" fillId="0" borderId="0" xfId="3" applyAlignment="1">
      <alignment vertical="center"/>
    </xf>
    <xf numFmtId="0" fontId="3" fillId="3" borderId="8" xfId="3" applyFont="1" applyFill="1" applyBorder="1" applyAlignment="1">
      <alignment horizontal="center" vertical="top"/>
    </xf>
    <xf numFmtId="0" fontId="3" fillId="3" borderId="0" xfId="3" applyFont="1" applyFill="1" applyAlignment="1">
      <alignment horizontal="center" vertical="top"/>
    </xf>
    <xf numFmtId="0" fontId="14" fillId="3" borderId="9" xfId="3" applyFont="1" applyFill="1" applyBorder="1" applyAlignment="1">
      <alignment horizontal="center" vertical="top" wrapText="1"/>
    </xf>
    <xf numFmtId="0" fontId="14" fillId="3" borderId="10" xfId="3" applyFont="1" applyFill="1" applyBorder="1" applyAlignment="1">
      <alignment horizontal="center" vertical="top" wrapText="1"/>
    </xf>
    <xf numFmtId="0" fontId="14" fillId="3" borderId="11" xfId="3" applyFont="1" applyFill="1" applyBorder="1" applyAlignment="1">
      <alignment horizontal="center" vertical="top" wrapText="1"/>
    </xf>
    <xf numFmtId="0" fontId="14" fillId="3" borderId="43" xfId="3" applyFont="1" applyFill="1" applyBorder="1" applyAlignment="1">
      <alignment horizontal="center" vertical="top" wrapText="1"/>
    </xf>
    <xf numFmtId="0" fontId="14" fillId="3" borderId="36" xfId="3" applyFont="1" applyFill="1" applyBorder="1" applyAlignment="1">
      <alignment horizontal="center" vertical="top" wrapText="1"/>
    </xf>
    <xf numFmtId="0" fontId="14" fillId="3" borderId="9" xfId="3" applyFont="1" applyFill="1" applyBorder="1" applyAlignment="1">
      <alignment horizontal="center" vertical="top"/>
    </xf>
    <xf numFmtId="0" fontId="14" fillId="3" borderId="43" xfId="3" applyFont="1" applyFill="1" applyBorder="1" applyAlignment="1">
      <alignment horizontal="center" vertical="top"/>
    </xf>
    <xf numFmtId="0" fontId="14" fillId="3" borderId="36" xfId="3" applyFont="1" applyFill="1" applyBorder="1" applyAlignment="1">
      <alignment horizontal="center" vertical="top"/>
    </xf>
    <xf numFmtId="0" fontId="14" fillId="3" borderId="37" xfId="3" applyFont="1" applyFill="1" applyBorder="1" applyAlignment="1">
      <alignment horizontal="center" vertical="top"/>
    </xf>
    <xf numFmtId="0" fontId="1" fillId="3" borderId="8" xfId="3" applyFill="1" applyBorder="1"/>
    <xf numFmtId="0" fontId="1" fillId="3" borderId="19" xfId="3" applyFill="1" applyBorder="1"/>
    <xf numFmtId="0" fontId="4" fillId="3" borderId="9" xfId="3" applyFont="1" applyFill="1" applyBorder="1" applyAlignment="1">
      <alignment horizontal="center" vertical="top" wrapText="1"/>
    </xf>
    <xf numFmtId="0" fontId="4" fillId="3" borderId="36" xfId="3" applyFont="1" applyFill="1" applyBorder="1" applyAlignment="1">
      <alignment horizontal="center" vertical="top" wrapText="1"/>
    </xf>
    <xf numFmtId="0" fontId="4" fillId="3" borderId="43" xfId="3" applyFont="1" applyFill="1" applyBorder="1" applyAlignment="1">
      <alignment horizontal="center" vertical="top" wrapText="1"/>
    </xf>
    <xf numFmtId="0" fontId="4" fillId="3" borderId="38" xfId="3" applyFont="1" applyFill="1" applyBorder="1" applyAlignment="1">
      <alignment horizontal="center" vertical="top" wrapText="1"/>
    </xf>
    <xf numFmtId="0" fontId="4" fillId="3" borderId="38" xfId="3" applyFont="1" applyFill="1" applyBorder="1" applyAlignment="1">
      <alignment horizontal="center"/>
    </xf>
    <xf numFmtId="0" fontId="4" fillId="3" borderId="38" xfId="3" applyFont="1" applyFill="1" applyBorder="1" applyAlignment="1">
      <alignment horizontal="center"/>
    </xf>
    <xf numFmtId="0" fontId="4" fillId="3" borderId="37" xfId="3" applyFont="1" applyFill="1" applyBorder="1" applyAlignment="1">
      <alignment horizontal="center" vertical="top" wrapText="1"/>
    </xf>
    <xf numFmtId="0" fontId="1" fillId="3" borderId="27" xfId="3" applyFill="1" applyBorder="1" applyAlignment="1">
      <alignment horizontal="center"/>
    </xf>
    <xf numFmtId="0" fontId="1" fillId="3" borderId="28" xfId="3" applyFill="1" applyBorder="1" applyAlignment="1">
      <alignment horizontal="center"/>
    </xf>
    <xf numFmtId="0" fontId="4" fillId="3" borderId="14" xfId="3" applyFont="1" applyFill="1" applyBorder="1" applyAlignment="1">
      <alignment horizontal="center" vertical="top" wrapText="1"/>
    </xf>
    <xf numFmtId="0" fontId="4" fillId="3" borderId="14" xfId="3" applyFont="1" applyFill="1" applyBorder="1" applyAlignment="1">
      <alignment horizontal="center"/>
    </xf>
    <xf numFmtId="0" fontId="4" fillId="3" borderId="38" xfId="3" applyFont="1" applyFill="1" applyBorder="1" applyAlignment="1">
      <alignment horizontal="center" vertical="top" wrapText="1"/>
    </xf>
    <xf numFmtId="0" fontId="4" fillId="3" borderId="27" xfId="3" applyFont="1" applyFill="1" applyBorder="1" applyAlignment="1">
      <alignment horizontal="center" vertical="top" wrapText="1"/>
    </xf>
    <xf numFmtId="0" fontId="1" fillId="2" borderId="0" xfId="3" applyFill="1" applyAlignment="1">
      <alignment horizontal="center"/>
    </xf>
    <xf numFmtId="0" fontId="1" fillId="0" borderId="0" xfId="3" applyAlignment="1">
      <alignment horizontal="center"/>
    </xf>
    <xf numFmtId="165" fontId="4" fillId="0" borderId="42" xfId="1" applyNumberFormat="1" applyFont="1" applyBorder="1" applyAlignment="1">
      <alignment horizontal="right" vertical="center"/>
    </xf>
    <xf numFmtId="167" fontId="5" fillId="0" borderId="47" xfId="1" applyNumberFormat="1" applyFont="1" applyBorder="1" applyAlignment="1">
      <alignment horizontal="right" vertical="center"/>
    </xf>
    <xf numFmtId="167" fontId="5" fillId="0" borderId="40" xfId="1" applyNumberFormat="1" applyFont="1" applyBorder="1" applyAlignment="1">
      <alignment horizontal="right" vertical="center"/>
    </xf>
    <xf numFmtId="165" fontId="4" fillId="0" borderId="38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167" fontId="5" fillId="0" borderId="3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43" xfId="1" applyNumberFormat="1" applyFont="1" applyBorder="1" applyAlignment="1">
      <alignment horizontal="right" vertical="center"/>
    </xf>
    <xf numFmtId="165" fontId="6" fillId="0" borderId="36" xfId="1" applyNumberFormat="1" applyFont="1" applyBorder="1" applyAlignment="1">
      <alignment horizontal="right" vertical="center"/>
    </xf>
    <xf numFmtId="165" fontId="6" fillId="0" borderId="42" xfId="1" applyNumberFormat="1" applyFont="1" applyBorder="1" applyAlignment="1">
      <alignment horizontal="right" vertical="center"/>
    </xf>
    <xf numFmtId="165" fontId="6" fillId="0" borderId="37" xfId="1" applyNumberFormat="1" applyFont="1" applyBorder="1" applyAlignment="1">
      <alignment horizontal="right" vertical="center"/>
    </xf>
    <xf numFmtId="167" fontId="5" fillId="0" borderId="32" xfId="3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 vertical="center"/>
    </xf>
    <xf numFmtId="167" fontId="5" fillId="0" borderId="48" xfId="3" applyNumberFormat="1" applyFont="1" applyBorder="1" applyAlignment="1">
      <alignment horizontal="right" vertical="center"/>
    </xf>
    <xf numFmtId="167" fontId="5" fillId="0" borderId="45" xfId="3" applyNumberFormat="1" applyFont="1" applyBorder="1" applyAlignment="1">
      <alignment horizontal="right" vertical="center"/>
    </xf>
    <xf numFmtId="167" fontId="5" fillId="0" borderId="14" xfId="3" applyNumberFormat="1" applyFont="1" applyBorder="1" applyAlignment="1">
      <alignment horizontal="right" vertical="center"/>
    </xf>
    <xf numFmtId="167" fontId="5" fillId="0" borderId="33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vertical="top"/>
    </xf>
    <xf numFmtId="0" fontId="2" fillId="0" borderId="48" xfId="3" applyFont="1" applyBorder="1" applyAlignment="1">
      <alignment vertical="top"/>
    </xf>
    <xf numFmtId="0" fontId="4" fillId="3" borderId="9" xfId="3" applyFont="1" applyFill="1" applyBorder="1" applyAlignment="1">
      <alignment horizontal="center" vertical="top"/>
    </xf>
    <xf numFmtId="0" fontId="4" fillId="3" borderId="36" xfId="3" applyFont="1" applyFill="1" applyBorder="1" applyAlignment="1">
      <alignment horizontal="center" vertical="top"/>
    </xf>
    <xf numFmtId="0" fontId="4" fillId="3" borderId="37" xfId="3" applyFont="1" applyFill="1" applyBorder="1" applyAlignment="1">
      <alignment horizontal="center" vertical="top"/>
    </xf>
    <xf numFmtId="0" fontId="1" fillId="3" borderId="27" xfId="3" applyFill="1" applyBorder="1"/>
    <xf numFmtId="0" fontId="4" fillId="3" borderId="14" xfId="3" applyFont="1" applyFill="1" applyBorder="1"/>
    <xf numFmtId="165" fontId="4" fillId="0" borderId="8" xfId="3" applyNumberFormat="1" applyFont="1" applyBorder="1" applyAlignment="1">
      <alignment horizontal="right" vertical="center" wrapText="1"/>
    </xf>
    <xf numFmtId="165" fontId="4" fillId="0" borderId="43" xfId="3" applyNumberFormat="1" applyFont="1" applyBorder="1" applyAlignment="1">
      <alignment horizontal="right" vertical="center" wrapText="1"/>
    </xf>
    <xf numFmtId="165" fontId="4" fillId="0" borderId="9" xfId="3" applyNumberFormat="1" applyFont="1" applyBorder="1" applyAlignment="1">
      <alignment horizontal="right" vertical="center" wrapText="1"/>
    </xf>
    <xf numFmtId="165" fontId="4" fillId="0" borderId="36" xfId="3" applyNumberFormat="1" applyFont="1" applyBorder="1" applyAlignment="1">
      <alignment horizontal="right" vertical="center" wrapText="1"/>
    </xf>
    <xf numFmtId="165" fontId="4" fillId="0" borderId="37" xfId="3" applyNumberFormat="1" applyFont="1" applyBorder="1" applyAlignment="1">
      <alignment horizontal="right" vertical="center" wrapText="1"/>
    </xf>
    <xf numFmtId="167" fontId="5" fillId="0" borderId="8" xfId="3" applyNumberFormat="1" applyFont="1" applyBorder="1" applyAlignment="1">
      <alignment horizontal="right" vertical="center" wrapText="1"/>
    </xf>
    <xf numFmtId="167" fontId="5" fillId="0" borderId="0" xfId="3" applyNumberFormat="1" applyFont="1" applyAlignment="1">
      <alignment horizontal="right" vertical="center" wrapText="1"/>
    </xf>
    <xf numFmtId="167" fontId="5" fillId="0" borderId="19" xfId="3" applyNumberFormat="1" applyFont="1" applyBorder="1" applyAlignment="1">
      <alignment horizontal="right" vertical="center" wrapText="1"/>
    </xf>
    <xf numFmtId="167" fontId="5" fillId="0" borderId="20" xfId="3" applyNumberFormat="1" applyFont="1" applyBorder="1" applyAlignment="1">
      <alignment horizontal="right" vertical="center" wrapText="1"/>
    </xf>
    <xf numFmtId="165" fontId="4" fillId="0" borderId="49" xfId="3" applyNumberFormat="1" applyFont="1" applyBorder="1" applyAlignment="1">
      <alignment horizontal="right" vertical="center"/>
    </xf>
    <xf numFmtId="165" fontId="4" fillId="0" borderId="50" xfId="3" applyNumberFormat="1" applyFont="1" applyBorder="1" applyAlignment="1">
      <alignment horizontal="right" vertical="center"/>
    </xf>
    <xf numFmtId="165" fontId="4" fillId="0" borderId="51" xfId="3" applyNumberFormat="1" applyFont="1" applyBorder="1" applyAlignment="1">
      <alignment horizontal="right" vertical="center"/>
    </xf>
    <xf numFmtId="165" fontId="4" fillId="0" borderId="52" xfId="3" applyNumberFormat="1" applyFont="1" applyBorder="1" applyAlignment="1">
      <alignment horizontal="right" vertical="center"/>
    </xf>
    <xf numFmtId="167" fontId="5" fillId="0" borderId="23" xfId="3" applyNumberFormat="1" applyFont="1" applyBorder="1" applyAlignment="1">
      <alignment horizontal="right" vertical="center"/>
    </xf>
    <xf numFmtId="167" fontId="5" fillId="0" borderId="22" xfId="3" applyNumberFormat="1" applyFont="1" applyBorder="1" applyAlignment="1">
      <alignment horizontal="right" vertical="center"/>
    </xf>
    <xf numFmtId="167" fontId="5" fillId="0" borderId="47" xfId="3" applyNumberFormat="1" applyFont="1" applyBorder="1" applyAlignment="1">
      <alignment horizontal="right" vertical="center"/>
    </xf>
    <xf numFmtId="167" fontId="5" fillId="0" borderId="24" xfId="3" applyNumberFormat="1" applyFont="1" applyBorder="1" applyAlignment="1">
      <alignment horizontal="right" vertical="center"/>
    </xf>
    <xf numFmtId="167" fontId="5" fillId="0" borderId="27" xfId="3" applyNumberFormat="1" applyFont="1" applyBorder="1" applyAlignment="1">
      <alignment horizontal="right" vertical="center"/>
    </xf>
    <xf numFmtId="167" fontId="5" fillId="0" borderId="28" xfId="3" applyNumberFormat="1" applyFont="1" applyBorder="1" applyAlignment="1">
      <alignment horizontal="right" vertical="center"/>
    </xf>
    <xf numFmtId="167" fontId="5" fillId="0" borderId="53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5" fontId="6" fillId="0" borderId="8" xfId="3" applyNumberFormat="1" applyFont="1" applyBorder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  <xf numFmtId="165" fontId="6" fillId="0" borderId="19" xfId="3" applyNumberFormat="1" applyFont="1" applyBorder="1" applyAlignment="1">
      <alignment horizontal="right" vertical="center"/>
    </xf>
    <xf numFmtId="165" fontId="6" fillId="0" borderId="20" xfId="3" applyNumberFormat="1" applyFont="1" applyBorder="1" applyAlignment="1">
      <alignment horizontal="right" vertical="center"/>
    </xf>
    <xf numFmtId="0" fontId="1" fillId="3" borderId="27" xfId="3" applyFill="1" applyBorder="1" applyAlignment="1">
      <alignment vertical="top"/>
    </xf>
    <xf numFmtId="0" fontId="4" fillId="3" borderId="14" xfId="3" applyFont="1" applyFill="1" applyBorder="1" applyAlignment="1">
      <alignment vertical="top"/>
    </xf>
  </cellXfs>
  <cellStyles count="4">
    <cellStyle name="Komma" xfId="1" builtinId="3"/>
    <cellStyle name="Link" xfId="2" builtinId="8"/>
    <cellStyle name="Standard" xfId="0" builtinId="0"/>
    <cellStyle name="Standard 3" xfId="3" xr:uid="{8E6DEF20-1362-4B0A-9B02-E0FA00EBACF3}"/>
  </cellStyles>
  <dxfs count="254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822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reativecommons.org/licenses/by-sa/4.0/deed.d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creativecommons.org/licenses/by-sa/4.0/deed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3F1AC-D6F0-4A5C-B1FA-4AB02EB11EE4}">
  <sheetPr>
    <pageSetUpPr fitToPage="1"/>
  </sheetPr>
  <dimension ref="A1:N45"/>
  <sheetViews>
    <sheetView tabSelected="1" view="pageBreakPreview" topLeftCell="A4" zoomScaleNormal="112" zoomScaleSheetLayoutView="100" workbookViewId="0">
      <selection activeCell="A43" sqref="A43"/>
    </sheetView>
  </sheetViews>
  <sheetFormatPr baseColWidth="10" defaultRowHeight="12.75" x14ac:dyDescent="0.2"/>
  <cols>
    <col min="1" max="1" width="12" style="17" customWidth="1"/>
    <col min="2" max="13" width="8.5" style="17" customWidth="1"/>
    <col min="14" max="14" width="2.375" style="16" customWidth="1"/>
    <col min="15" max="256" width="11" style="17"/>
    <col min="257" max="257" width="12" style="17" customWidth="1"/>
    <col min="258" max="269" width="8.5" style="17" customWidth="1"/>
    <col min="270" max="270" width="2.375" style="17" customWidth="1"/>
    <col min="271" max="512" width="11" style="17"/>
    <col min="513" max="513" width="12" style="17" customWidth="1"/>
    <col min="514" max="525" width="8.5" style="17" customWidth="1"/>
    <col min="526" max="526" width="2.375" style="17" customWidth="1"/>
    <col min="527" max="768" width="11" style="17"/>
    <col min="769" max="769" width="12" style="17" customWidth="1"/>
    <col min="770" max="781" width="8.5" style="17" customWidth="1"/>
    <col min="782" max="782" width="2.375" style="17" customWidth="1"/>
    <col min="783" max="1024" width="11" style="17"/>
    <col min="1025" max="1025" width="12" style="17" customWidth="1"/>
    <col min="1026" max="1037" width="8.5" style="17" customWidth="1"/>
    <col min="1038" max="1038" width="2.375" style="17" customWidth="1"/>
    <col min="1039" max="1280" width="11" style="17"/>
    <col min="1281" max="1281" width="12" style="17" customWidth="1"/>
    <col min="1282" max="1293" width="8.5" style="17" customWidth="1"/>
    <col min="1294" max="1294" width="2.375" style="17" customWidth="1"/>
    <col min="1295" max="1536" width="11" style="17"/>
    <col min="1537" max="1537" width="12" style="17" customWidth="1"/>
    <col min="1538" max="1549" width="8.5" style="17" customWidth="1"/>
    <col min="1550" max="1550" width="2.375" style="17" customWidth="1"/>
    <col min="1551" max="1792" width="11" style="17"/>
    <col min="1793" max="1793" width="12" style="17" customWidth="1"/>
    <col min="1794" max="1805" width="8.5" style="17" customWidth="1"/>
    <col min="1806" max="1806" width="2.375" style="17" customWidth="1"/>
    <col min="1807" max="2048" width="11" style="17"/>
    <col min="2049" max="2049" width="12" style="17" customWidth="1"/>
    <col min="2050" max="2061" width="8.5" style="17" customWidth="1"/>
    <col min="2062" max="2062" width="2.375" style="17" customWidth="1"/>
    <col min="2063" max="2304" width="11" style="17"/>
    <col min="2305" max="2305" width="12" style="17" customWidth="1"/>
    <col min="2306" max="2317" width="8.5" style="17" customWidth="1"/>
    <col min="2318" max="2318" width="2.375" style="17" customWidth="1"/>
    <col min="2319" max="2560" width="11" style="17"/>
    <col min="2561" max="2561" width="12" style="17" customWidth="1"/>
    <col min="2562" max="2573" width="8.5" style="17" customWidth="1"/>
    <col min="2574" max="2574" width="2.375" style="17" customWidth="1"/>
    <col min="2575" max="2816" width="11" style="17"/>
    <col min="2817" max="2817" width="12" style="17" customWidth="1"/>
    <col min="2818" max="2829" width="8.5" style="17" customWidth="1"/>
    <col min="2830" max="2830" width="2.375" style="17" customWidth="1"/>
    <col min="2831" max="3072" width="11" style="17"/>
    <col min="3073" max="3073" width="12" style="17" customWidth="1"/>
    <col min="3074" max="3085" width="8.5" style="17" customWidth="1"/>
    <col min="3086" max="3086" width="2.375" style="17" customWidth="1"/>
    <col min="3087" max="3328" width="11" style="17"/>
    <col min="3329" max="3329" width="12" style="17" customWidth="1"/>
    <col min="3330" max="3341" width="8.5" style="17" customWidth="1"/>
    <col min="3342" max="3342" width="2.375" style="17" customWidth="1"/>
    <col min="3343" max="3584" width="11" style="17"/>
    <col min="3585" max="3585" width="12" style="17" customWidth="1"/>
    <col min="3586" max="3597" width="8.5" style="17" customWidth="1"/>
    <col min="3598" max="3598" width="2.375" style="17" customWidth="1"/>
    <col min="3599" max="3840" width="11" style="17"/>
    <col min="3841" max="3841" width="12" style="17" customWidth="1"/>
    <col min="3842" max="3853" width="8.5" style="17" customWidth="1"/>
    <col min="3854" max="3854" width="2.375" style="17" customWidth="1"/>
    <col min="3855" max="4096" width="11" style="17"/>
    <col min="4097" max="4097" width="12" style="17" customWidth="1"/>
    <col min="4098" max="4109" width="8.5" style="17" customWidth="1"/>
    <col min="4110" max="4110" width="2.375" style="17" customWidth="1"/>
    <col min="4111" max="4352" width="11" style="17"/>
    <col min="4353" max="4353" width="12" style="17" customWidth="1"/>
    <col min="4354" max="4365" width="8.5" style="17" customWidth="1"/>
    <col min="4366" max="4366" width="2.375" style="17" customWidth="1"/>
    <col min="4367" max="4608" width="11" style="17"/>
    <col min="4609" max="4609" width="12" style="17" customWidth="1"/>
    <col min="4610" max="4621" width="8.5" style="17" customWidth="1"/>
    <col min="4622" max="4622" width="2.375" style="17" customWidth="1"/>
    <col min="4623" max="4864" width="11" style="17"/>
    <col min="4865" max="4865" width="12" style="17" customWidth="1"/>
    <col min="4866" max="4877" width="8.5" style="17" customWidth="1"/>
    <col min="4878" max="4878" width="2.375" style="17" customWidth="1"/>
    <col min="4879" max="5120" width="11" style="17"/>
    <col min="5121" max="5121" width="12" style="17" customWidth="1"/>
    <col min="5122" max="5133" width="8.5" style="17" customWidth="1"/>
    <col min="5134" max="5134" width="2.375" style="17" customWidth="1"/>
    <col min="5135" max="5376" width="11" style="17"/>
    <col min="5377" max="5377" width="12" style="17" customWidth="1"/>
    <col min="5378" max="5389" width="8.5" style="17" customWidth="1"/>
    <col min="5390" max="5390" width="2.375" style="17" customWidth="1"/>
    <col min="5391" max="5632" width="11" style="17"/>
    <col min="5633" max="5633" width="12" style="17" customWidth="1"/>
    <col min="5634" max="5645" width="8.5" style="17" customWidth="1"/>
    <col min="5646" max="5646" width="2.375" style="17" customWidth="1"/>
    <col min="5647" max="5888" width="11" style="17"/>
    <col min="5889" max="5889" width="12" style="17" customWidth="1"/>
    <col min="5890" max="5901" width="8.5" style="17" customWidth="1"/>
    <col min="5902" max="5902" width="2.375" style="17" customWidth="1"/>
    <col min="5903" max="6144" width="11" style="17"/>
    <col min="6145" max="6145" width="12" style="17" customWidth="1"/>
    <col min="6146" max="6157" width="8.5" style="17" customWidth="1"/>
    <col min="6158" max="6158" width="2.375" style="17" customWidth="1"/>
    <col min="6159" max="6400" width="11" style="17"/>
    <col min="6401" max="6401" width="12" style="17" customWidth="1"/>
    <col min="6402" max="6413" width="8.5" style="17" customWidth="1"/>
    <col min="6414" max="6414" width="2.375" style="17" customWidth="1"/>
    <col min="6415" max="6656" width="11" style="17"/>
    <col min="6657" max="6657" width="12" style="17" customWidth="1"/>
    <col min="6658" max="6669" width="8.5" style="17" customWidth="1"/>
    <col min="6670" max="6670" width="2.375" style="17" customWidth="1"/>
    <col min="6671" max="6912" width="11" style="17"/>
    <col min="6913" max="6913" width="12" style="17" customWidth="1"/>
    <col min="6914" max="6925" width="8.5" style="17" customWidth="1"/>
    <col min="6926" max="6926" width="2.375" style="17" customWidth="1"/>
    <col min="6927" max="7168" width="11" style="17"/>
    <col min="7169" max="7169" width="12" style="17" customWidth="1"/>
    <col min="7170" max="7181" width="8.5" style="17" customWidth="1"/>
    <col min="7182" max="7182" width="2.375" style="17" customWidth="1"/>
    <col min="7183" max="7424" width="11" style="17"/>
    <col min="7425" max="7425" width="12" style="17" customWidth="1"/>
    <col min="7426" max="7437" width="8.5" style="17" customWidth="1"/>
    <col min="7438" max="7438" width="2.375" style="17" customWidth="1"/>
    <col min="7439" max="7680" width="11" style="17"/>
    <col min="7681" max="7681" width="12" style="17" customWidth="1"/>
    <col min="7682" max="7693" width="8.5" style="17" customWidth="1"/>
    <col min="7694" max="7694" width="2.375" style="17" customWidth="1"/>
    <col min="7695" max="7936" width="11" style="17"/>
    <col min="7937" max="7937" width="12" style="17" customWidth="1"/>
    <col min="7938" max="7949" width="8.5" style="17" customWidth="1"/>
    <col min="7950" max="7950" width="2.375" style="17" customWidth="1"/>
    <col min="7951" max="8192" width="11" style="17"/>
    <col min="8193" max="8193" width="12" style="17" customWidth="1"/>
    <col min="8194" max="8205" width="8.5" style="17" customWidth="1"/>
    <col min="8206" max="8206" width="2.375" style="17" customWidth="1"/>
    <col min="8207" max="8448" width="11" style="17"/>
    <col min="8449" max="8449" width="12" style="17" customWidth="1"/>
    <col min="8450" max="8461" width="8.5" style="17" customWidth="1"/>
    <col min="8462" max="8462" width="2.375" style="17" customWidth="1"/>
    <col min="8463" max="8704" width="11" style="17"/>
    <col min="8705" max="8705" width="12" style="17" customWidth="1"/>
    <col min="8706" max="8717" width="8.5" style="17" customWidth="1"/>
    <col min="8718" max="8718" width="2.375" style="17" customWidth="1"/>
    <col min="8719" max="8960" width="11" style="17"/>
    <col min="8961" max="8961" width="12" style="17" customWidth="1"/>
    <col min="8962" max="8973" width="8.5" style="17" customWidth="1"/>
    <col min="8974" max="8974" width="2.375" style="17" customWidth="1"/>
    <col min="8975" max="9216" width="11" style="17"/>
    <col min="9217" max="9217" width="12" style="17" customWidth="1"/>
    <col min="9218" max="9229" width="8.5" style="17" customWidth="1"/>
    <col min="9230" max="9230" width="2.375" style="17" customWidth="1"/>
    <col min="9231" max="9472" width="11" style="17"/>
    <col min="9473" max="9473" width="12" style="17" customWidth="1"/>
    <col min="9474" max="9485" width="8.5" style="17" customWidth="1"/>
    <col min="9486" max="9486" width="2.375" style="17" customWidth="1"/>
    <col min="9487" max="9728" width="11" style="17"/>
    <col min="9729" max="9729" width="12" style="17" customWidth="1"/>
    <col min="9730" max="9741" width="8.5" style="17" customWidth="1"/>
    <col min="9742" max="9742" width="2.375" style="17" customWidth="1"/>
    <col min="9743" max="9984" width="11" style="17"/>
    <col min="9985" max="9985" width="12" style="17" customWidth="1"/>
    <col min="9986" max="9997" width="8.5" style="17" customWidth="1"/>
    <col min="9998" max="9998" width="2.375" style="17" customWidth="1"/>
    <col min="9999" max="10240" width="11" style="17"/>
    <col min="10241" max="10241" width="12" style="17" customWidth="1"/>
    <col min="10242" max="10253" width="8.5" style="17" customWidth="1"/>
    <col min="10254" max="10254" width="2.375" style="17" customWidth="1"/>
    <col min="10255" max="10496" width="11" style="17"/>
    <col min="10497" max="10497" width="12" style="17" customWidth="1"/>
    <col min="10498" max="10509" width="8.5" style="17" customWidth="1"/>
    <col min="10510" max="10510" width="2.375" style="17" customWidth="1"/>
    <col min="10511" max="10752" width="11" style="17"/>
    <col min="10753" max="10753" width="12" style="17" customWidth="1"/>
    <col min="10754" max="10765" width="8.5" style="17" customWidth="1"/>
    <col min="10766" max="10766" width="2.375" style="17" customWidth="1"/>
    <col min="10767" max="11008" width="11" style="17"/>
    <col min="11009" max="11009" width="12" style="17" customWidth="1"/>
    <col min="11010" max="11021" width="8.5" style="17" customWidth="1"/>
    <col min="11022" max="11022" width="2.375" style="17" customWidth="1"/>
    <col min="11023" max="11264" width="11" style="17"/>
    <col min="11265" max="11265" width="12" style="17" customWidth="1"/>
    <col min="11266" max="11277" width="8.5" style="17" customWidth="1"/>
    <col min="11278" max="11278" width="2.375" style="17" customWidth="1"/>
    <col min="11279" max="11520" width="11" style="17"/>
    <col min="11521" max="11521" width="12" style="17" customWidth="1"/>
    <col min="11522" max="11533" width="8.5" style="17" customWidth="1"/>
    <col min="11534" max="11534" width="2.375" style="17" customWidth="1"/>
    <col min="11535" max="11776" width="11" style="17"/>
    <col min="11777" max="11777" width="12" style="17" customWidth="1"/>
    <col min="11778" max="11789" width="8.5" style="17" customWidth="1"/>
    <col min="11790" max="11790" width="2.375" style="17" customWidth="1"/>
    <col min="11791" max="12032" width="11" style="17"/>
    <col min="12033" max="12033" width="12" style="17" customWidth="1"/>
    <col min="12034" max="12045" width="8.5" style="17" customWidth="1"/>
    <col min="12046" max="12046" width="2.375" style="17" customWidth="1"/>
    <col min="12047" max="12288" width="11" style="17"/>
    <col min="12289" max="12289" width="12" style="17" customWidth="1"/>
    <col min="12290" max="12301" width="8.5" style="17" customWidth="1"/>
    <col min="12302" max="12302" width="2.375" style="17" customWidth="1"/>
    <col min="12303" max="12544" width="11" style="17"/>
    <col min="12545" max="12545" width="12" style="17" customWidth="1"/>
    <col min="12546" max="12557" width="8.5" style="17" customWidth="1"/>
    <col min="12558" max="12558" width="2.375" style="17" customWidth="1"/>
    <col min="12559" max="12800" width="11" style="17"/>
    <col min="12801" max="12801" width="12" style="17" customWidth="1"/>
    <col min="12802" max="12813" width="8.5" style="17" customWidth="1"/>
    <col min="12814" max="12814" width="2.375" style="17" customWidth="1"/>
    <col min="12815" max="13056" width="11" style="17"/>
    <col min="13057" max="13057" width="12" style="17" customWidth="1"/>
    <col min="13058" max="13069" width="8.5" style="17" customWidth="1"/>
    <col min="13070" max="13070" width="2.375" style="17" customWidth="1"/>
    <col min="13071" max="13312" width="11" style="17"/>
    <col min="13313" max="13313" width="12" style="17" customWidth="1"/>
    <col min="13314" max="13325" width="8.5" style="17" customWidth="1"/>
    <col min="13326" max="13326" width="2.375" style="17" customWidth="1"/>
    <col min="13327" max="13568" width="11" style="17"/>
    <col min="13569" max="13569" width="12" style="17" customWidth="1"/>
    <col min="13570" max="13581" width="8.5" style="17" customWidth="1"/>
    <col min="13582" max="13582" width="2.375" style="17" customWidth="1"/>
    <col min="13583" max="13824" width="11" style="17"/>
    <col min="13825" max="13825" width="12" style="17" customWidth="1"/>
    <col min="13826" max="13837" width="8.5" style="17" customWidth="1"/>
    <col min="13838" max="13838" width="2.375" style="17" customWidth="1"/>
    <col min="13839" max="14080" width="11" style="17"/>
    <col min="14081" max="14081" width="12" style="17" customWidth="1"/>
    <col min="14082" max="14093" width="8.5" style="17" customWidth="1"/>
    <col min="14094" max="14094" width="2.375" style="17" customWidth="1"/>
    <col min="14095" max="14336" width="11" style="17"/>
    <col min="14337" max="14337" width="12" style="17" customWidth="1"/>
    <col min="14338" max="14349" width="8.5" style="17" customWidth="1"/>
    <col min="14350" max="14350" width="2.375" style="17" customWidth="1"/>
    <col min="14351" max="14592" width="11" style="17"/>
    <col min="14593" max="14593" width="12" style="17" customWidth="1"/>
    <col min="14594" max="14605" width="8.5" style="17" customWidth="1"/>
    <col min="14606" max="14606" width="2.375" style="17" customWidth="1"/>
    <col min="14607" max="14848" width="11" style="17"/>
    <col min="14849" max="14849" width="12" style="17" customWidth="1"/>
    <col min="14850" max="14861" width="8.5" style="17" customWidth="1"/>
    <col min="14862" max="14862" width="2.375" style="17" customWidth="1"/>
    <col min="14863" max="15104" width="11" style="17"/>
    <col min="15105" max="15105" width="12" style="17" customWidth="1"/>
    <col min="15106" max="15117" width="8.5" style="17" customWidth="1"/>
    <col min="15118" max="15118" width="2.375" style="17" customWidth="1"/>
    <col min="15119" max="15360" width="11" style="17"/>
    <col min="15361" max="15361" width="12" style="17" customWidth="1"/>
    <col min="15362" max="15373" width="8.5" style="17" customWidth="1"/>
    <col min="15374" max="15374" width="2.375" style="17" customWidth="1"/>
    <col min="15375" max="15616" width="11" style="17"/>
    <col min="15617" max="15617" width="12" style="17" customWidth="1"/>
    <col min="15618" max="15629" width="8.5" style="17" customWidth="1"/>
    <col min="15630" max="15630" width="2.375" style="17" customWidth="1"/>
    <col min="15631" max="15872" width="11" style="17"/>
    <col min="15873" max="15873" width="12" style="17" customWidth="1"/>
    <col min="15874" max="15885" width="8.5" style="17" customWidth="1"/>
    <col min="15886" max="15886" width="2.375" style="17" customWidth="1"/>
    <col min="15887" max="16128" width="11" style="17"/>
    <col min="16129" max="16129" width="12" style="17" customWidth="1"/>
    <col min="16130" max="16141" width="8.5" style="17" customWidth="1"/>
    <col min="16142" max="16142" width="2.375" style="17" customWidth="1"/>
    <col min="16143" max="16384" width="11" style="17"/>
  </cols>
  <sheetData>
    <row r="1" spans="1:14" s="3" customFormat="1" ht="39.950000000000003" customHeight="1" thickBot="1" x14ac:dyDescent="0.25">
      <c r="A1" s="1" t="str">
        <f>"Tabelle 2: Hauptberufliches Personal nach Ländern " &amp;[1]Hilfswerte!B1</f>
        <v>Tabelle 2: Hauptberufliches Personal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3" customFormat="1" ht="18" customHeight="1" x14ac:dyDescent="0.2">
      <c r="A2" s="4" t="s">
        <v>0</v>
      </c>
      <c r="B2" s="5" t="s">
        <v>1</v>
      </c>
      <c r="C2" s="6"/>
      <c r="D2" s="7" t="s">
        <v>2</v>
      </c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50.1" customHeight="1" x14ac:dyDescent="0.2">
      <c r="A3" s="9"/>
      <c r="B3" s="10"/>
      <c r="C3" s="11"/>
      <c r="D3" s="12" t="s">
        <v>3</v>
      </c>
      <c r="E3" s="13"/>
      <c r="F3" s="12" t="s">
        <v>4</v>
      </c>
      <c r="G3" s="13"/>
      <c r="H3" s="12" t="s">
        <v>5</v>
      </c>
      <c r="I3" s="14"/>
      <c r="J3" s="12" t="s">
        <v>6</v>
      </c>
      <c r="K3" s="13"/>
      <c r="L3" s="12" t="s">
        <v>7</v>
      </c>
      <c r="M3" s="15"/>
    </row>
    <row r="4" spans="1:14" ht="22.5" x14ac:dyDescent="0.2">
      <c r="A4" s="18"/>
      <c r="B4" s="19" t="s">
        <v>8</v>
      </c>
      <c r="C4" s="20" t="s">
        <v>9</v>
      </c>
      <c r="D4" s="21" t="s">
        <v>8</v>
      </c>
      <c r="E4" s="20" t="s">
        <v>9</v>
      </c>
      <c r="F4" s="21"/>
      <c r="G4" s="22" t="s">
        <v>9</v>
      </c>
      <c r="H4" s="19"/>
      <c r="I4" s="22" t="s">
        <v>9</v>
      </c>
      <c r="J4" s="23"/>
      <c r="K4" s="22" t="s">
        <v>9</v>
      </c>
      <c r="L4" s="23"/>
      <c r="M4" s="24" t="s">
        <v>9</v>
      </c>
    </row>
    <row r="5" spans="1:14" s="32" customFormat="1" x14ac:dyDescent="0.2">
      <c r="A5" s="25" t="s">
        <v>10</v>
      </c>
      <c r="B5" s="26">
        <v>1415.5</v>
      </c>
      <c r="C5" s="26">
        <v>1124.2</v>
      </c>
      <c r="D5" s="27">
        <v>137.5</v>
      </c>
      <c r="E5" s="28">
        <v>88.8</v>
      </c>
      <c r="F5" s="27">
        <v>445.6</v>
      </c>
      <c r="G5" s="29">
        <v>368.3</v>
      </c>
      <c r="H5" s="27">
        <v>641.1</v>
      </c>
      <c r="I5" s="29">
        <v>571.5</v>
      </c>
      <c r="J5" s="27">
        <v>108.1</v>
      </c>
      <c r="K5" s="29">
        <v>39.200000000000003</v>
      </c>
      <c r="L5" s="27">
        <v>83.2</v>
      </c>
      <c r="M5" s="30">
        <v>56.4</v>
      </c>
      <c r="N5" s="31"/>
    </row>
    <row r="6" spans="1:14" s="39" customFormat="1" ht="11.25" customHeight="1" x14ac:dyDescent="0.2">
      <c r="A6" s="33"/>
      <c r="B6" s="34">
        <v>1</v>
      </c>
      <c r="C6" s="34">
        <v>0.79420999999999997</v>
      </c>
      <c r="D6" s="35">
        <v>9.7140000000000004E-2</v>
      </c>
      <c r="E6" s="36">
        <v>0.64581999999999995</v>
      </c>
      <c r="F6" s="35">
        <v>0.31480000000000002</v>
      </c>
      <c r="G6" s="36">
        <v>0.82652999999999999</v>
      </c>
      <c r="H6" s="35">
        <v>0.45290999999999998</v>
      </c>
      <c r="I6" s="36">
        <v>0.89144000000000001</v>
      </c>
      <c r="J6" s="35">
        <v>7.6369999999999993E-2</v>
      </c>
      <c r="K6" s="36">
        <v>0.36263000000000001</v>
      </c>
      <c r="L6" s="35">
        <v>5.8779999999999999E-2</v>
      </c>
      <c r="M6" s="37">
        <v>0.67788000000000004</v>
      </c>
      <c r="N6" s="38"/>
    </row>
    <row r="7" spans="1:14" s="32" customFormat="1" x14ac:dyDescent="0.2">
      <c r="A7" s="33" t="s">
        <v>11</v>
      </c>
      <c r="B7" s="26">
        <v>1725.4</v>
      </c>
      <c r="C7" s="26">
        <v>1366.1</v>
      </c>
      <c r="D7" s="27">
        <v>127.1</v>
      </c>
      <c r="E7" s="28">
        <v>82.9</v>
      </c>
      <c r="F7" s="27">
        <v>753.7</v>
      </c>
      <c r="G7" s="29">
        <v>612</v>
      </c>
      <c r="H7" s="27">
        <v>682.2</v>
      </c>
      <c r="I7" s="29">
        <v>586.6</v>
      </c>
      <c r="J7" s="27">
        <v>114.3</v>
      </c>
      <c r="K7" s="29">
        <v>50.3</v>
      </c>
      <c r="L7" s="27">
        <v>48.1</v>
      </c>
      <c r="M7" s="30">
        <v>34.299999999999997</v>
      </c>
      <c r="N7" s="31"/>
    </row>
    <row r="8" spans="1:14" s="39" customFormat="1" ht="11.25" customHeight="1" x14ac:dyDescent="0.2">
      <c r="A8" s="33"/>
      <c r="B8" s="34">
        <v>1</v>
      </c>
      <c r="C8" s="34">
        <v>0.79176000000000002</v>
      </c>
      <c r="D8" s="35">
        <v>7.3660000000000003E-2</v>
      </c>
      <c r="E8" s="36">
        <v>0.65224000000000004</v>
      </c>
      <c r="F8" s="35">
        <v>0.43683</v>
      </c>
      <c r="G8" s="36">
        <v>0.81198999999999999</v>
      </c>
      <c r="H8" s="35">
        <v>0.39539000000000002</v>
      </c>
      <c r="I8" s="36">
        <v>0.85987000000000002</v>
      </c>
      <c r="J8" s="35">
        <v>6.6250000000000003E-2</v>
      </c>
      <c r="K8" s="36">
        <v>0.44007000000000002</v>
      </c>
      <c r="L8" s="35">
        <v>2.7879999999999999E-2</v>
      </c>
      <c r="M8" s="37">
        <v>0.71309999999999996</v>
      </c>
      <c r="N8" s="38"/>
    </row>
    <row r="9" spans="1:14" s="32" customFormat="1" x14ac:dyDescent="0.2">
      <c r="A9" s="33" t="s">
        <v>12</v>
      </c>
      <c r="B9" s="26">
        <v>232.8</v>
      </c>
      <c r="C9" s="26">
        <v>166.3</v>
      </c>
      <c r="D9" s="27">
        <v>12</v>
      </c>
      <c r="E9" s="28">
        <v>5</v>
      </c>
      <c r="F9" s="27">
        <v>100.4</v>
      </c>
      <c r="G9" s="29">
        <v>80.5</v>
      </c>
      <c r="H9" s="27">
        <v>105.8</v>
      </c>
      <c r="I9" s="29">
        <v>75</v>
      </c>
      <c r="J9" s="27">
        <v>4.5999999999999996</v>
      </c>
      <c r="K9" s="29">
        <v>1.2</v>
      </c>
      <c r="L9" s="27">
        <v>10</v>
      </c>
      <c r="M9" s="30">
        <v>4.5999999999999996</v>
      </c>
      <c r="N9" s="31"/>
    </row>
    <row r="10" spans="1:14" s="39" customFormat="1" ht="11.25" customHeight="1" x14ac:dyDescent="0.2">
      <c r="A10" s="33"/>
      <c r="B10" s="34">
        <v>1</v>
      </c>
      <c r="C10" s="34">
        <v>0.71435000000000004</v>
      </c>
      <c r="D10" s="35">
        <v>5.1549999999999999E-2</v>
      </c>
      <c r="E10" s="36">
        <v>0.41666999999999998</v>
      </c>
      <c r="F10" s="35">
        <v>0.43126999999999999</v>
      </c>
      <c r="G10" s="36">
        <v>0.80179</v>
      </c>
      <c r="H10" s="35">
        <v>0.45446999999999999</v>
      </c>
      <c r="I10" s="36">
        <v>0.70887999999999995</v>
      </c>
      <c r="J10" s="35">
        <v>1.976E-2</v>
      </c>
      <c r="K10" s="36">
        <v>0.26086999999999999</v>
      </c>
      <c r="L10" s="35">
        <v>4.2959999999999998E-2</v>
      </c>
      <c r="M10" s="37">
        <v>0.46</v>
      </c>
      <c r="N10" s="38"/>
    </row>
    <row r="11" spans="1:14" s="32" customFormat="1" x14ac:dyDescent="0.2">
      <c r="A11" s="33" t="s">
        <v>13</v>
      </c>
      <c r="B11" s="26">
        <v>146.4</v>
      </c>
      <c r="C11" s="26">
        <v>123.3</v>
      </c>
      <c r="D11" s="27">
        <v>18.399999999999999</v>
      </c>
      <c r="E11" s="28">
        <v>13.4</v>
      </c>
      <c r="F11" s="27">
        <v>59.7</v>
      </c>
      <c r="G11" s="29">
        <v>47.9</v>
      </c>
      <c r="H11" s="27">
        <v>60.9</v>
      </c>
      <c r="I11" s="29">
        <v>56.7</v>
      </c>
      <c r="J11" s="27">
        <v>0.6</v>
      </c>
      <c r="K11" s="29">
        <v>0.5</v>
      </c>
      <c r="L11" s="27">
        <v>6.8</v>
      </c>
      <c r="M11" s="30">
        <v>4.8</v>
      </c>
      <c r="N11" s="31"/>
    </row>
    <row r="12" spans="1:14" s="39" customFormat="1" ht="11.25" customHeight="1" x14ac:dyDescent="0.2">
      <c r="A12" s="33"/>
      <c r="B12" s="34">
        <v>1</v>
      </c>
      <c r="C12" s="34">
        <v>0.84221000000000001</v>
      </c>
      <c r="D12" s="35">
        <v>0.12567999999999999</v>
      </c>
      <c r="E12" s="36">
        <v>0.72826000000000002</v>
      </c>
      <c r="F12" s="35">
        <v>0.40778999999999999</v>
      </c>
      <c r="G12" s="36">
        <v>0.80235000000000001</v>
      </c>
      <c r="H12" s="35">
        <v>0.41598000000000002</v>
      </c>
      <c r="I12" s="36">
        <v>0.93103000000000002</v>
      </c>
      <c r="J12" s="35">
        <v>4.1000000000000003E-3</v>
      </c>
      <c r="K12" s="36">
        <v>0.83333000000000002</v>
      </c>
      <c r="L12" s="35">
        <v>4.6449999999999998E-2</v>
      </c>
      <c r="M12" s="37">
        <v>0.70587999999999995</v>
      </c>
      <c r="N12" s="38"/>
    </row>
    <row r="13" spans="1:14" s="32" customFormat="1" x14ac:dyDescent="0.2">
      <c r="A13" s="33" t="s">
        <v>14</v>
      </c>
      <c r="B13" s="26">
        <v>127.6</v>
      </c>
      <c r="C13" s="26">
        <v>85.3</v>
      </c>
      <c r="D13" s="27">
        <v>2</v>
      </c>
      <c r="E13" s="28">
        <v>1</v>
      </c>
      <c r="F13" s="27">
        <v>41.5</v>
      </c>
      <c r="G13" s="29">
        <v>33.4</v>
      </c>
      <c r="H13" s="27">
        <v>62.2</v>
      </c>
      <c r="I13" s="29">
        <v>44.5</v>
      </c>
      <c r="J13" s="27">
        <v>11.6</v>
      </c>
      <c r="K13" s="29">
        <v>0.6</v>
      </c>
      <c r="L13" s="27">
        <v>10.3</v>
      </c>
      <c r="M13" s="30">
        <v>5.8</v>
      </c>
      <c r="N13" s="31"/>
    </row>
    <row r="14" spans="1:14" s="39" customFormat="1" ht="11.25" customHeight="1" x14ac:dyDescent="0.2">
      <c r="A14" s="33"/>
      <c r="B14" s="34">
        <v>1</v>
      </c>
      <c r="C14" s="34">
        <v>0.66849999999999998</v>
      </c>
      <c r="D14" s="35">
        <v>1.567E-2</v>
      </c>
      <c r="E14" s="36">
        <v>0.5</v>
      </c>
      <c r="F14" s="35">
        <v>0.32523999999999997</v>
      </c>
      <c r="G14" s="36">
        <v>0.80481999999999998</v>
      </c>
      <c r="H14" s="35">
        <v>0.48746</v>
      </c>
      <c r="I14" s="36">
        <v>0.71543000000000001</v>
      </c>
      <c r="J14" s="35">
        <v>9.0910000000000005E-2</v>
      </c>
      <c r="K14" s="36">
        <v>5.1720000000000002E-2</v>
      </c>
      <c r="L14" s="35">
        <v>8.072E-2</v>
      </c>
      <c r="M14" s="37">
        <v>0.56311</v>
      </c>
      <c r="N14" s="38"/>
    </row>
    <row r="15" spans="1:14" s="32" customFormat="1" x14ac:dyDescent="0.2">
      <c r="A15" s="33" t="s">
        <v>15</v>
      </c>
      <c r="B15" s="26">
        <v>138</v>
      </c>
      <c r="C15" s="26">
        <v>93.8</v>
      </c>
      <c r="D15" s="27">
        <v>2</v>
      </c>
      <c r="E15" s="28">
        <v>0</v>
      </c>
      <c r="F15" s="27">
        <v>36</v>
      </c>
      <c r="G15" s="29">
        <v>33.1</v>
      </c>
      <c r="H15" s="27">
        <v>100</v>
      </c>
      <c r="I15" s="29">
        <v>60.7</v>
      </c>
      <c r="J15" s="27">
        <v>0</v>
      </c>
      <c r="K15" s="29">
        <v>0</v>
      </c>
      <c r="L15" s="27">
        <v>0</v>
      </c>
      <c r="M15" s="30">
        <v>0</v>
      </c>
      <c r="N15" s="31"/>
    </row>
    <row r="16" spans="1:14" s="39" customFormat="1" ht="11.25" customHeight="1" x14ac:dyDescent="0.2">
      <c r="A16" s="33"/>
      <c r="B16" s="34">
        <v>1</v>
      </c>
      <c r="C16" s="34">
        <v>0.67971000000000004</v>
      </c>
      <c r="D16" s="35">
        <v>1.4489999999999999E-2</v>
      </c>
      <c r="E16" s="36" t="s">
        <v>16</v>
      </c>
      <c r="F16" s="35">
        <v>0.26086999999999999</v>
      </c>
      <c r="G16" s="36">
        <v>0.91944000000000004</v>
      </c>
      <c r="H16" s="35">
        <v>0.72463999999999995</v>
      </c>
      <c r="I16" s="36">
        <v>0.60699999999999998</v>
      </c>
      <c r="J16" s="35" t="s">
        <v>16</v>
      </c>
      <c r="K16" s="36" t="s">
        <v>16</v>
      </c>
      <c r="L16" s="35" t="s">
        <v>16</v>
      </c>
      <c r="M16" s="37" t="s">
        <v>16</v>
      </c>
      <c r="N16" s="38"/>
    </row>
    <row r="17" spans="1:14" s="32" customFormat="1" x14ac:dyDescent="0.2">
      <c r="A17" s="33" t="s">
        <v>17</v>
      </c>
      <c r="B17" s="26">
        <v>780.8</v>
      </c>
      <c r="C17" s="26">
        <v>600.6</v>
      </c>
      <c r="D17" s="27">
        <v>36.799999999999997</v>
      </c>
      <c r="E17" s="28">
        <v>17.3</v>
      </c>
      <c r="F17" s="27">
        <v>329.5</v>
      </c>
      <c r="G17" s="29">
        <v>251</v>
      </c>
      <c r="H17" s="27">
        <v>327.10000000000002</v>
      </c>
      <c r="I17" s="29">
        <v>270.7</v>
      </c>
      <c r="J17" s="27">
        <v>16.399999999999999</v>
      </c>
      <c r="K17" s="29">
        <v>6.7</v>
      </c>
      <c r="L17" s="27">
        <v>71</v>
      </c>
      <c r="M17" s="30">
        <v>54.9</v>
      </c>
      <c r="N17" s="31"/>
    </row>
    <row r="18" spans="1:14" s="39" customFormat="1" ht="11.25" customHeight="1" x14ac:dyDescent="0.2">
      <c r="A18" s="33"/>
      <c r="B18" s="34">
        <v>1</v>
      </c>
      <c r="C18" s="34">
        <v>0.76920999999999995</v>
      </c>
      <c r="D18" s="35">
        <v>4.7129999999999998E-2</v>
      </c>
      <c r="E18" s="36">
        <v>0.47010999999999997</v>
      </c>
      <c r="F18" s="35">
        <v>0.42199999999999999</v>
      </c>
      <c r="G18" s="36">
        <v>0.76175999999999999</v>
      </c>
      <c r="H18" s="35">
        <v>0.41893000000000002</v>
      </c>
      <c r="I18" s="36">
        <v>0.82757999999999998</v>
      </c>
      <c r="J18" s="35">
        <v>2.1000000000000001E-2</v>
      </c>
      <c r="K18" s="36">
        <v>0.40854000000000001</v>
      </c>
      <c r="L18" s="35">
        <v>9.0929999999999997E-2</v>
      </c>
      <c r="M18" s="37">
        <v>0.77324000000000004</v>
      </c>
      <c r="N18" s="38"/>
    </row>
    <row r="19" spans="1:14" s="32" customFormat="1" ht="12.75" customHeight="1" x14ac:dyDescent="0.2">
      <c r="A19" s="33" t="s">
        <v>18</v>
      </c>
      <c r="B19" s="26">
        <v>80.599999999999994</v>
      </c>
      <c r="C19" s="26">
        <v>66.400000000000006</v>
      </c>
      <c r="D19" s="27">
        <v>7.3</v>
      </c>
      <c r="E19" s="28">
        <v>4.3</v>
      </c>
      <c r="F19" s="27">
        <v>41</v>
      </c>
      <c r="G19" s="29">
        <v>35</v>
      </c>
      <c r="H19" s="27">
        <v>31.7</v>
      </c>
      <c r="I19" s="29">
        <v>26.5</v>
      </c>
      <c r="J19" s="27">
        <v>0.6</v>
      </c>
      <c r="K19" s="29">
        <v>0.6</v>
      </c>
      <c r="L19" s="27">
        <v>0</v>
      </c>
      <c r="M19" s="30">
        <v>0</v>
      </c>
      <c r="N19" s="31"/>
    </row>
    <row r="20" spans="1:14" s="39" customFormat="1" ht="11.25" customHeight="1" x14ac:dyDescent="0.2">
      <c r="A20" s="33"/>
      <c r="B20" s="34">
        <v>1</v>
      </c>
      <c r="C20" s="34">
        <v>0.82382</v>
      </c>
      <c r="D20" s="35">
        <v>9.0569999999999998E-2</v>
      </c>
      <c r="E20" s="36">
        <v>0.58904000000000001</v>
      </c>
      <c r="F20" s="35">
        <v>0.50868000000000002</v>
      </c>
      <c r="G20" s="36">
        <v>0.85365999999999997</v>
      </c>
      <c r="H20" s="35">
        <v>0.39329999999999998</v>
      </c>
      <c r="I20" s="36">
        <v>0.83596000000000004</v>
      </c>
      <c r="J20" s="35">
        <v>7.4400000000000004E-3</v>
      </c>
      <c r="K20" s="36">
        <v>1</v>
      </c>
      <c r="L20" s="35" t="s">
        <v>16</v>
      </c>
      <c r="M20" s="37" t="s">
        <v>16</v>
      </c>
      <c r="N20" s="38"/>
    </row>
    <row r="21" spans="1:14" s="32" customFormat="1" x14ac:dyDescent="0.2">
      <c r="A21" s="33" t="s">
        <v>19</v>
      </c>
      <c r="B21" s="26">
        <v>2236.4</v>
      </c>
      <c r="C21" s="26">
        <v>1667.9</v>
      </c>
      <c r="D21" s="27">
        <v>64.400000000000006</v>
      </c>
      <c r="E21" s="28">
        <v>34.4</v>
      </c>
      <c r="F21" s="27">
        <v>1020.1</v>
      </c>
      <c r="G21" s="29">
        <v>795.7</v>
      </c>
      <c r="H21" s="27">
        <v>651.4</v>
      </c>
      <c r="I21" s="29">
        <v>504.7</v>
      </c>
      <c r="J21" s="27">
        <v>119</v>
      </c>
      <c r="K21" s="29">
        <v>46.8</v>
      </c>
      <c r="L21" s="27">
        <v>381.5</v>
      </c>
      <c r="M21" s="30">
        <v>286.3</v>
      </c>
      <c r="N21" s="31"/>
    </row>
    <row r="22" spans="1:14" s="39" customFormat="1" ht="11.25" customHeight="1" x14ac:dyDescent="0.2">
      <c r="A22" s="33"/>
      <c r="B22" s="34">
        <v>1</v>
      </c>
      <c r="C22" s="34">
        <v>0.74580000000000002</v>
      </c>
      <c r="D22" s="35">
        <v>2.8799999999999999E-2</v>
      </c>
      <c r="E22" s="36">
        <v>0.53415999999999997</v>
      </c>
      <c r="F22" s="35">
        <v>0.45612999999999998</v>
      </c>
      <c r="G22" s="36">
        <v>0.78002000000000005</v>
      </c>
      <c r="H22" s="35">
        <v>0.29126999999999997</v>
      </c>
      <c r="I22" s="36">
        <v>0.77478999999999998</v>
      </c>
      <c r="J22" s="35">
        <v>5.321E-2</v>
      </c>
      <c r="K22" s="36">
        <v>0.39328000000000002</v>
      </c>
      <c r="L22" s="35">
        <v>0.17058999999999999</v>
      </c>
      <c r="M22" s="37">
        <v>0.75046000000000002</v>
      </c>
      <c r="N22" s="38"/>
    </row>
    <row r="23" spans="1:14" s="32" customFormat="1" ht="12.75" customHeight="1" x14ac:dyDescent="0.2">
      <c r="A23" s="33" t="s">
        <v>20</v>
      </c>
      <c r="B23" s="26">
        <v>2215.1</v>
      </c>
      <c r="C23" s="26">
        <v>1621.2</v>
      </c>
      <c r="D23" s="27">
        <v>122.6</v>
      </c>
      <c r="E23" s="28">
        <v>55.7</v>
      </c>
      <c r="F23" s="27">
        <v>1057.7</v>
      </c>
      <c r="G23" s="29">
        <v>818.7</v>
      </c>
      <c r="H23" s="27">
        <v>846.2</v>
      </c>
      <c r="I23" s="29">
        <v>662.2</v>
      </c>
      <c r="J23" s="27">
        <v>111.9</v>
      </c>
      <c r="K23" s="29">
        <v>31.8</v>
      </c>
      <c r="L23" s="27">
        <v>76.7</v>
      </c>
      <c r="M23" s="30">
        <v>52.8</v>
      </c>
      <c r="N23" s="31"/>
    </row>
    <row r="24" spans="1:14" s="39" customFormat="1" ht="11.25" customHeight="1" x14ac:dyDescent="0.2">
      <c r="A24" s="33"/>
      <c r="B24" s="34">
        <v>1</v>
      </c>
      <c r="C24" s="34">
        <v>0.73189000000000004</v>
      </c>
      <c r="D24" s="35">
        <v>5.5350000000000003E-2</v>
      </c>
      <c r="E24" s="36">
        <v>0.45432</v>
      </c>
      <c r="F24" s="35">
        <v>0.47749999999999998</v>
      </c>
      <c r="G24" s="36">
        <v>0.77403999999999995</v>
      </c>
      <c r="H24" s="35">
        <v>0.38201000000000002</v>
      </c>
      <c r="I24" s="36">
        <v>0.78256000000000003</v>
      </c>
      <c r="J24" s="35">
        <v>5.0520000000000002E-2</v>
      </c>
      <c r="K24" s="36">
        <v>0.28417999999999999</v>
      </c>
      <c r="L24" s="35">
        <v>3.4630000000000001E-2</v>
      </c>
      <c r="M24" s="37">
        <v>0.68840000000000001</v>
      </c>
      <c r="N24" s="38"/>
    </row>
    <row r="25" spans="1:14" s="32" customFormat="1" ht="12.75" customHeight="1" x14ac:dyDescent="0.2">
      <c r="A25" s="33" t="s">
        <v>21</v>
      </c>
      <c r="B25" s="26">
        <v>371.6</v>
      </c>
      <c r="C25" s="26">
        <v>290.39999999999998</v>
      </c>
      <c r="D25" s="27">
        <v>44</v>
      </c>
      <c r="E25" s="28">
        <v>32.4</v>
      </c>
      <c r="F25" s="27">
        <v>117.1</v>
      </c>
      <c r="G25" s="29">
        <v>91.8</v>
      </c>
      <c r="H25" s="27">
        <v>188.3</v>
      </c>
      <c r="I25" s="29">
        <v>155.69999999999999</v>
      </c>
      <c r="J25" s="27">
        <v>16</v>
      </c>
      <c r="K25" s="29">
        <v>6.3</v>
      </c>
      <c r="L25" s="27">
        <v>6.2</v>
      </c>
      <c r="M25" s="30">
        <v>4.2</v>
      </c>
      <c r="N25" s="31"/>
    </row>
    <row r="26" spans="1:14" s="39" customFormat="1" ht="12" customHeight="1" x14ac:dyDescent="0.2">
      <c r="A26" s="33"/>
      <c r="B26" s="34">
        <v>1</v>
      </c>
      <c r="C26" s="34">
        <v>0.78149000000000002</v>
      </c>
      <c r="D26" s="35">
        <v>0.11841</v>
      </c>
      <c r="E26" s="36">
        <v>0.73636000000000001</v>
      </c>
      <c r="F26" s="35">
        <v>0.31512000000000001</v>
      </c>
      <c r="G26" s="36">
        <v>0.78395000000000004</v>
      </c>
      <c r="H26" s="35">
        <v>0.50673000000000001</v>
      </c>
      <c r="I26" s="36">
        <v>0.82686999999999999</v>
      </c>
      <c r="J26" s="35">
        <v>4.3060000000000001E-2</v>
      </c>
      <c r="K26" s="36">
        <v>0.39374999999999999</v>
      </c>
      <c r="L26" s="35">
        <v>1.668E-2</v>
      </c>
      <c r="M26" s="37">
        <v>0.67742000000000002</v>
      </c>
      <c r="N26" s="38"/>
    </row>
    <row r="27" spans="1:14" s="32" customFormat="1" x14ac:dyDescent="0.2">
      <c r="A27" s="33" t="s">
        <v>22</v>
      </c>
      <c r="B27" s="26">
        <v>100.5</v>
      </c>
      <c r="C27" s="26">
        <v>79</v>
      </c>
      <c r="D27" s="27">
        <v>13</v>
      </c>
      <c r="E27" s="28">
        <v>10</v>
      </c>
      <c r="F27" s="27">
        <v>36.700000000000003</v>
      </c>
      <c r="G27" s="29">
        <v>27.9</v>
      </c>
      <c r="H27" s="27">
        <v>45.9</v>
      </c>
      <c r="I27" s="29">
        <v>36.4</v>
      </c>
      <c r="J27" s="27">
        <v>3.9</v>
      </c>
      <c r="K27" s="29">
        <v>3.7</v>
      </c>
      <c r="L27" s="27">
        <v>1</v>
      </c>
      <c r="M27" s="30">
        <v>1</v>
      </c>
      <c r="N27" s="31"/>
    </row>
    <row r="28" spans="1:14" s="39" customFormat="1" ht="11.25" customHeight="1" x14ac:dyDescent="0.2">
      <c r="A28" s="33"/>
      <c r="B28" s="34">
        <v>1</v>
      </c>
      <c r="C28" s="34">
        <v>0.78607000000000005</v>
      </c>
      <c r="D28" s="35">
        <v>0.12934999999999999</v>
      </c>
      <c r="E28" s="36">
        <v>0.76922999999999997</v>
      </c>
      <c r="F28" s="35">
        <v>0.36516999999999999</v>
      </c>
      <c r="G28" s="36">
        <v>0.76022000000000001</v>
      </c>
      <c r="H28" s="35">
        <v>0.45672000000000001</v>
      </c>
      <c r="I28" s="36">
        <v>0.79303000000000001</v>
      </c>
      <c r="J28" s="35">
        <v>3.8809999999999997E-2</v>
      </c>
      <c r="K28" s="36">
        <v>0.94872000000000001</v>
      </c>
      <c r="L28" s="35">
        <v>9.9500000000000005E-3</v>
      </c>
      <c r="M28" s="37">
        <v>1</v>
      </c>
      <c r="N28" s="38"/>
    </row>
    <row r="29" spans="1:14" s="32" customFormat="1" x14ac:dyDescent="0.2">
      <c r="A29" s="33" t="s">
        <v>23</v>
      </c>
      <c r="B29" s="26">
        <v>261.10000000000002</v>
      </c>
      <c r="C29" s="26">
        <v>190.7</v>
      </c>
      <c r="D29" s="27">
        <v>15</v>
      </c>
      <c r="E29" s="28">
        <v>4.5</v>
      </c>
      <c r="F29" s="27">
        <v>130.4</v>
      </c>
      <c r="G29" s="29">
        <v>96.5</v>
      </c>
      <c r="H29" s="27">
        <v>99.4</v>
      </c>
      <c r="I29" s="29">
        <v>79.5</v>
      </c>
      <c r="J29" s="27">
        <v>10.199999999999999</v>
      </c>
      <c r="K29" s="29">
        <v>4.7</v>
      </c>
      <c r="L29" s="27">
        <v>6.1</v>
      </c>
      <c r="M29" s="30">
        <v>5.5</v>
      </c>
      <c r="N29" s="31"/>
    </row>
    <row r="30" spans="1:14" s="39" customFormat="1" ht="11.25" customHeight="1" x14ac:dyDescent="0.2">
      <c r="A30" s="33"/>
      <c r="B30" s="34">
        <v>1</v>
      </c>
      <c r="C30" s="34">
        <v>0.73036999999999996</v>
      </c>
      <c r="D30" s="35">
        <v>5.7450000000000001E-2</v>
      </c>
      <c r="E30" s="36">
        <v>0.3</v>
      </c>
      <c r="F30" s="35">
        <v>0.49942999999999999</v>
      </c>
      <c r="G30" s="36">
        <v>0.74002999999999997</v>
      </c>
      <c r="H30" s="35">
        <v>0.38069999999999998</v>
      </c>
      <c r="I30" s="36">
        <v>0.79979999999999996</v>
      </c>
      <c r="J30" s="35">
        <v>3.9070000000000001E-2</v>
      </c>
      <c r="K30" s="36">
        <v>0.46078000000000002</v>
      </c>
      <c r="L30" s="35">
        <v>2.3359999999999999E-2</v>
      </c>
      <c r="M30" s="37">
        <v>0.90164</v>
      </c>
      <c r="N30" s="38"/>
    </row>
    <row r="31" spans="1:14" s="32" customFormat="1" ht="12.75" customHeight="1" x14ac:dyDescent="0.2">
      <c r="A31" s="33" t="s">
        <v>24</v>
      </c>
      <c r="B31" s="26">
        <v>118.9</v>
      </c>
      <c r="C31" s="26">
        <v>98.3</v>
      </c>
      <c r="D31" s="27">
        <v>13.4</v>
      </c>
      <c r="E31" s="28">
        <v>7.4</v>
      </c>
      <c r="F31" s="27">
        <v>58.8</v>
      </c>
      <c r="G31" s="29">
        <v>50.4</v>
      </c>
      <c r="H31" s="27">
        <v>42.2</v>
      </c>
      <c r="I31" s="29">
        <v>37.6</v>
      </c>
      <c r="J31" s="27">
        <v>2.2000000000000002</v>
      </c>
      <c r="K31" s="29">
        <v>0.6</v>
      </c>
      <c r="L31" s="27">
        <v>2.2999999999999998</v>
      </c>
      <c r="M31" s="30">
        <v>2.2999999999999998</v>
      </c>
      <c r="N31" s="31"/>
    </row>
    <row r="32" spans="1:14" s="39" customFormat="1" ht="11.25" customHeight="1" x14ac:dyDescent="0.2">
      <c r="A32" s="33"/>
      <c r="B32" s="34">
        <v>1</v>
      </c>
      <c r="C32" s="34">
        <v>0.82674999999999998</v>
      </c>
      <c r="D32" s="35">
        <v>0.11269999999999999</v>
      </c>
      <c r="E32" s="36">
        <v>0.55223999999999995</v>
      </c>
      <c r="F32" s="35">
        <v>0.49453000000000003</v>
      </c>
      <c r="G32" s="36">
        <v>0.85714000000000001</v>
      </c>
      <c r="H32" s="35">
        <v>0.35492000000000001</v>
      </c>
      <c r="I32" s="36">
        <v>0.89100000000000001</v>
      </c>
      <c r="J32" s="35">
        <v>1.8499999999999999E-2</v>
      </c>
      <c r="K32" s="36">
        <v>0.27272999999999997</v>
      </c>
      <c r="L32" s="35">
        <v>1.934E-2</v>
      </c>
      <c r="M32" s="37">
        <v>1</v>
      </c>
      <c r="N32" s="38"/>
    </row>
    <row r="33" spans="1:14" s="32" customFormat="1" ht="12.75" customHeight="1" x14ac:dyDescent="0.2">
      <c r="A33" s="33" t="s">
        <v>25</v>
      </c>
      <c r="B33" s="26">
        <v>443.1</v>
      </c>
      <c r="C33" s="26">
        <v>350.7</v>
      </c>
      <c r="D33" s="27">
        <v>45.6</v>
      </c>
      <c r="E33" s="28">
        <v>34.1</v>
      </c>
      <c r="F33" s="27">
        <v>210.9</v>
      </c>
      <c r="G33" s="29">
        <v>169</v>
      </c>
      <c r="H33" s="27">
        <v>148.30000000000001</v>
      </c>
      <c r="I33" s="29">
        <v>128.1</v>
      </c>
      <c r="J33" s="27">
        <v>28.7</v>
      </c>
      <c r="K33" s="29">
        <v>12.9</v>
      </c>
      <c r="L33" s="27">
        <v>9.6</v>
      </c>
      <c r="M33" s="30">
        <v>6.6</v>
      </c>
      <c r="N33" s="31"/>
    </row>
    <row r="34" spans="1:14" s="39" customFormat="1" ht="11.25" customHeight="1" x14ac:dyDescent="0.2">
      <c r="A34" s="33"/>
      <c r="B34" s="34">
        <v>1</v>
      </c>
      <c r="C34" s="34">
        <v>0.79147000000000001</v>
      </c>
      <c r="D34" s="35">
        <v>0.10291</v>
      </c>
      <c r="E34" s="36">
        <v>0.74780999999999997</v>
      </c>
      <c r="F34" s="35">
        <v>0.47595999999999999</v>
      </c>
      <c r="G34" s="36">
        <v>0.80132999999999999</v>
      </c>
      <c r="H34" s="35">
        <v>0.33468999999999999</v>
      </c>
      <c r="I34" s="36">
        <v>0.86378999999999995</v>
      </c>
      <c r="J34" s="35">
        <v>6.4769999999999994E-2</v>
      </c>
      <c r="K34" s="36">
        <v>0.44947999999999999</v>
      </c>
      <c r="L34" s="35">
        <v>2.1669999999999998E-2</v>
      </c>
      <c r="M34" s="37">
        <v>0.6875</v>
      </c>
      <c r="N34" s="38"/>
    </row>
    <row r="35" spans="1:14" s="32" customFormat="1" x14ac:dyDescent="0.2">
      <c r="A35" s="40" t="s">
        <v>26</v>
      </c>
      <c r="B35" s="26">
        <v>176.1</v>
      </c>
      <c r="C35" s="26">
        <v>137.30000000000001</v>
      </c>
      <c r="D35" s="27">
        <v>22.3</v>
      </c>
      <c r="E35" s="28">
        <v>14.8</v>
      </c>
      <c r="F35" s="27">
        <v>80.400000000000006</v>
      </c>
      <c r="G35" s="29">
        <v>58.9</v>
      </c>
      <c r="H35" s="27">
        <v>64.2</v>
      </c>
      <c r="I35" s="29">
        <v>57.3</v>
      </c>
      <c r="J35" s="27">
        <v>5.2</v>
      </c>
      <c r="K35" s="29">
        <v>2.2999999999999998</v>
      </c>
      <c r="L35" s="27">
        <v>4</v>
      </c>
      <c r="M35" s="30">
        <v>4</v>
      </c>
      <c r="N35" s="31"/>
    </row>
    <row r="36" spans="1:14" s="39" customFormat="1" ht="11.25" customHeight="1" x14ac:dyDescent="0.2">
      <c r="A36" s="41"/>
      <c r="B36" s="42">
        <v>1</v>
      </c>
      <c r="C36" s="43">
        <v>0.77966999999999997</v>
      </c>
      <c r="D36" s="44">
        <v>0.12662999999999999</v>
      </c>
      <c r="E36" s="45">
        <v>0.66368000000000005</v>
      </c>
      <c r="F36" s="44">
        <v>0.45656000000000002</v>
      </c>
      <c r="G36" s="45">
        <v>0.73258999999999996</v>
      </c>
      <c r="H36" s="44">
        <v>0.36457000000000001</v>
      </c>
      <c r="I36" s="45">
        <v>0.89251999999999998</v>
      </c>
      <c r="J36" s="44">
        <v>2.9530000000000001E-2</v>
      </c>
      <c r="K36" s="45">
        <v>0.44230999999999998</v>
      </c>
      <c r="L36" s="44">
        <v>2.2710000000000001E-2</v>
      </c>
      <c r="M36" s="46">
        <v>1</v>
      </c>
      <c r="N36" s="38"/>
    </row>
    <row r="37" spans="1:14" s="54" customFormat="1" ht="12.75" customHeight="1" x14ac:dyDescent="0.2">
      <c r="A37" s="47" t="s">
        <v>27</v>
      </c>
      <c r="B37" s="48">
        <v>10569.9</v>
      </c>
      <c r="C37" s="48">
        <v>8061.5</v>
      </c>
      <c r="D37" s="49">
        <v>683.4</v>
      </c>
      <c r="E37" s="50">
        <v>406</v>
      </c>
      <c r="F37" s="49">
        <v>4519.5</v>
      </c>
      <c r="G37" s="51">
        <v>3570.1</v>
      </c>
      <c r="H37" s="49">
        <v>4096.8999999999996</v>
      </c>
      <c r="I37" s="51">
        <v>3353.7</v>
      </c>
      <c r="J37" s="49">
        <v>553.29999999999995</v>
      </c>
      <c r="K37" s="51">
        <v>208.2</v>
      </c>
      <c r="L37" s="49">
        <v>716.8</v>
      </c>
      <c r="M37" s="52">
        <v>523.5</v>
      </c>
      <c r="N37" s="53"/>
    </row>
    <row r="38" spans="1:14" s="39" customFormat="1" ht="12" customHeight="1" thickBot="1" x14ac:dyDescent="0.25">
      <c r="A38" s="55"/>
      <c r="B38" s="56">
        <v>1</v>
      </c>
      <c r="C38" s="56">
        <v>0.76268000000000002</v>
      </c>
      <c r="D38" s="57">
        <v>6.4659999999999995E-2</v>
      </c>
      <c r="E38" s="58">
        <v>0.59409000000000001</v>
      </c>
      <c r="F38" s="57">
        <v>0.42758000000000002</v>
      </c>
      <c r="G38" s="58">
        <v>0.78993000000000002</v>
      </c>
      <c r="H38" s="57">
        <v>0.3876</v>
      </c>
      <c r="I38" s="58">
        <v>0.81859000000000004</v>
      </c>
      <c r="J38" s="57">
        <v>5.2350000000000001E-2</v>
      </c>
      <c r="K38" s="58">
        <v>0.37629000000000001</v>
      </c>
      <c r="L38" s="57">
        <v>6.7820000000000005E-2</v>
      </c>
      <c r="M38" s="59">
        <v>0.73033000000000003</v>
      </c>
      <c r="N38" s="38"/>
    </row>
    <row r="39" spans="1:14" s="16" customFormat="1" x14ac:dyDescent="0.2">
      <c r="E39" s="60"/>
    </row>
    <row r="40" spans="1:14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2023; Basis: 822 vhs.</v>
      </c>
      <c r="D40" s="62"/>
      <c r="E40" s="63"/>
      <c r="F40" s="62"/>
      <c r="G40" s="62"/>
    </row>
    <row r="41" spans="1:14" s="16" customFormat="1" x14ac:dyDescent="0.2"/>
    <row r="42" spans="1:14" s="16" customFormat="1" x14ac:dyDescent="0.2">
      <c r="A42" s="61" t="str">
        <f>[1]Tabelle1!$A$41</f>
        <v>Siehe Bericht: Ortmanns, V.; Lux, T.; Bachem, A.; Horn, H. (2024): Volkshochschul-Statistik – 62. Folge, Berichtsjahr 2023 (Version 2.0.0).</v>
      </c>
    </row>
    <row r="43" spans="1:14" s="16" customFormat="1" x14ac:dyDescent="0.2">
      <c r="A43" s="64" t="str">
        <f>[1]Tabelle1!A42</f>
        <v>Bitte verwenden Sie zur Zitation die DOI der Online-Publikation: https://doi.org/10.3278/9783763977949.</v>
      </c>
      <c r="F43" s="65"/>
    </row>
    <row r="44" spans="1:14" s="16" customFormat="1" x14ac:dyDescent="0.2"/>
    <row r="45" spans="1:14" s="16" customFormat="1" x14ac:dyDescent="0.2">
      <c r="A45" s="66" t="s">
        <v>28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5:IV5">
    <cfRule type="cellIs" dxfId="253" priority="51" stopIfTrue="1" operator="equal">
      <formula>0</formula>
    </cfRule>
  </conditionalFormatting>
  <conditionalFormatting sqref="A6:IV6">
    <cfRule type="cellIs" dxfId="251" priority="49" stopIfTrue="1" operator="equal">
      <formula>1</formula>
    </cfRule>
    <cfRule type="cellIs" dxfId="252" priority="50" stopIfTrue="1" operator="lessThan">
      <formula>0.0005</formula>
    </cfRule>
  </conditionalFormatting>
  <conditionalFormatting sqref="A8:IV8">
    <cfRule type="cellIs" dxfId="249" priority="46" stopIfTrue="1" operator="equal">
      <formula>1</formula>
    </cfRule>
    <cfRule type="cellIs" dxfId="250" priority="47" stopIfTrue="1" operator="lessThan">
      <formula>0.0005</formula>
    </cfRule>
  </conditionalFormatting>
  <conditionalFormatting sqref="A9:IV9">
    <cfRule type="cellIs" dxfId="248" priority="45" stopIfTrue="1" operator="equal">
      <formula>0</formula>
    </cfRule>
  </conditionalFormatting>
  <conditionalFormatting sqref="A10:IV10">
    <cfRule type="cellIs" dxfId="246" priority="43" stopIfTrue="1" operator="equal">
      <formula>1</formula>
    </cfRule>
    <cfRule type="cellIs" dxfId="247" priority="44" stopIfTrue="1" operator="lessThan">
      <formula>0.0005</formula>
    </cfRule>
  </conditionalFormatting>
  <conditionalFormatting sqref="A11:IV11">
    <cfRule type="cellIs" dxfId="245" priority="42" stopIfTrue="1" operator="equal">
      <formula>0</formula>
    </cfRule>
  </conditionalFormatting>
  <conditionalFormatting sqref="A12:IV12">
    <cfRule type="cellIs" dxfId="243" priority="40" stopIfTrue="1" operator="equal">
      <formula>1</formula>
    </cfRule>
    <cfRule type="cellIs" dxfId="244" priority="41" stopIfTrue="1" operator="lessThan">
      <formula>0.0005</formula>
    </cfRule>
  </conditionalFormatting>
  <conditionalFormatting sqref="A13:IV13">
    <cfRule type="cellIs" dxfId="242" priority="39" stopIfTrue="1" operator="equal">
      <formula>0</formula>
    </cfRule>
  </conditionalFormatting>
  <conditionalFormatting sqref="A14:IV14">
    <cfRule type="cellIs" dxfId="240" priority="37" stopIfTrue="1" operator="equal">
      <formula>1</formula>
    </cfRule>
    <cfRule type="cellIs" dxfId="241" priority="38" stopIfTrue="1" operator="lessThan">
      <formula>0.0005</formula>
    </cfRule>
  </conditionalFormatting>
  <conditionalFormatting sqref="A15:IV15">
    <cfRule type="cellIs" dxfId="239" priority="36" stopIfTrue="1" operator="equal">
      <formula>0</formula>
    </cfRule>
  </conditionalFormatting>
  <conditionalFormatting sqref="A16:IV16">
    <cfRule type="cellIs" dxfId="237" priority="34" stopIfTrue="1" operator="equal">
      <formula>1</formula>
    </cfRule>
    <cfRule type="cellIs" dxfId="238" priority="35" stopIfTrue="1" operator="lessThan">
      <formula>0.0005</formula>
    </cfRule>
  </conditionalFormatting>
  <conditionalFormatting sqref="A17:IV17">
    <cfRule type="cellIs" dxfId="236" priority="33" stopIfTrue="1" operator="equal">
      <formula>0</formula>
    </cfRule>
  </conditionalFormatting>
  <conditionalFormatting sqref="A18:IV18">
    <cfRule type="cellIs" dxfId="235" priority="31" stopIfTrue="1" operator="equal">
      <formula>1</formula>
    </cfRule>
    <cfRule type="cellIs" dxfId="234" priority="32" stopIfTrue="1" operator="lessThan">
      <formula>0.0005</formula>
    </cfRule>
  </conditionalFormatting>
  <conditionalFormatting sqref="A19:IV19">
    <cfRule type="cellIs" dxfId="233" priority="30" stopIfTrue="1" operator="equal">
      <formula>0</formula>
    </cfRule>
  </conditionalFormatting>
  <conditionalFormatting sqref="A20:IV20">
    <cfRule type="cellIs" dxfId="231" priority="28" stopIfTrue="1" operator="equal">
      <formula>1</formula>
    </cfRule>
    <cfRule type="cellIs" dxfId="232" priority="29" stopIfTrue="1" operator="lessThan">
      <formula>0.0005</formula>
    </cfRule>
  </conditionalFormatting>
  <conditionalFormatting sqref="A21:IV21">
    <cfRule type="cellIs" dxfId="230" priority="27" stopIfTrue="1" operator="equal">
      <formula>0</formula>
    </cfRule>
  </conditionalFormatting>
  <conditionalFormatting sqref="A22:IV22">
    <cfRule type="cellIs" dxfId="229" priority="25" stopIfTrue="1" operator="equal">
      <formula>1</formula>
    </cfRule>
    <cfRule type="cellIs" dxfId="228" priority="26" stopIfTrue="1" operator="lessThan">
      <formula>0.0005</formula>
    </cfRule>
  </conditionalFormatting>
  <conditionalFormatting sqref="A23:IV23">
    <cfRule type="cellIs" dxfId="227" priority="24" stopIfTrue="1" operator="equal">
      <formula>0</formula>
    </cfRule>
  </conditionalFormatting>
  <conditionalFormatting sqref="A24:IV24">
    <cfRule type="cellIs" dxfId="225" priority="22" stopIfTrue="1" operator="equal">
      <formula>1</formula>
    </cfRule>
    <cfRule type="cellIs" dxfId="226" priority="23" stopIfTrue="1" operator="lessThan">
      <formula>0.0005</formula>
    </cfRule>
  </conditionalFormatting>
  <conditionalFormatting sqref="A25:IV25">
    <cfRule type="cellIs" dxfId="224" priority="21" stopIfTrue="1" operator="equal">
      <formula>0</formula>
    </cfRule>
  </conditionalFormatting>
  <conditionalFormatting sqref="A26:IV26">
    <cfRule type="cellIs" dxfId="223" priority="19" stopIfTrue="1" operator="equal">
      <formula>1</formula>
    </cfRule>
    <cfRule type="cellIs" dxfId="222" priority="20" stopIfTrue="1" operator="lessThan">
      <formula>0.0005</formula>
    </cfRule>
  </conditionalFormatting>
  <conditionalFormatting sqref="A27:IV27">
    <cfRule type="cellIs" dxfId="221" priority="18" stopIfTrue="1" operator="equal">
      <formula>0</formula>
    </cfRule>
  </conditionalFormatting>
  <conditionalFormatting sqref="A28:IV28">
    <cfRule type="cellIs" dxfId="219" priority="16" stopIfTrue="1" operator="equal">
      <formula>1</formula>
    </cfRule>
    <cfRule type="cellIs" dxfId="220" priority="17" stopIfTrue="1" operator="lessThan">
      <formula>0.0005</formula>
    </cfRule>
  </conditionalFormatting>
  <conditionalFormatting sqref="A29:IV29">
    <cfRule type="cellIs" dxfId="218" priority="15" stopIfTrue="1" operator="equal">
      <formula>0</formula>
    </cfRule>
  </conditionalFormatting>
  <conditionalFormatting sqref="A30:IV30">
    <cfRule type="cellIs" dxfId="216" priority="13" stopIfTrue="1" operator="equal">
      <formula>1</formula>
    </cfRule>
    <cfRule type="cellIs" dxfId="217" priority="14" stopIfTrue="1" operator="lessThan">
      <formula>0.0005</formula>
    </cfRule>
  </conditionalFormatting>
  <conditionalFormatting sqref="A31:IV31">
    <cfRule type="cellIs" dxfId="215" priority="12" stopIfTrue="1" operator="equal">
      <formula>0</formula>
    </cfRule>
  </conditionalFormatting>
  <conditionalFormatting sqref="A32:IV32">
    <cfRule type="cellIs" dxfId="213" priority="10" stopIfTrue="1" operator="equal">
      <formula>1</formula>
    </cfRule>
    <cfRule type="cellIs" dxfId="214" priority="11" stopIfTrue="1" operator="lessThan">
      <formula>0.0005</formula>
    </cfRule>
  </conditionalFormatting>
  <conditionalFormatting sqref="A33:IV33">
    <cfRule type="cellIs" dxfId="212" priority="9" stopIfTrue="1" operator="equal">
      <formula>0</formula>
    </cfRule>
  </conditionalFormatting>
  <conditionalFormatting sqref="A34:IV34">
    <cfRule type="cellIs" dxfId="210" priority="7" stopIfTrue="1" operator="equal">
      <formula>1</formula>
    </cfRule>
    <cfRule type="cellIs" dxfId="211" priority="8" stopIfTrue="1" operator="lessThan">
      <formula>0.0005</formula>
    </cfRule>
  </conditionalFormatting>
  <conditionalFormatting sqref="A35:IV35">
    <cfRule type="cellIs" dxfId="209" priority="6" stopIfTrue="1" operator="equal">
      <formula>0</formula>
    </cfRule>
  </conditionalFormatting>
  <conditionalFormatting sqref="A36:IV36">
    <cfRule type="cellIs" dxfId="207" priority="4" stopIfTrue="1" operator="equal">
      <formula>1</formula>
    </cfRule>
    <cfRule type="cellIs" dxfId="208" priority="5" stopIfTrue="1" operator="lessThan">
      <formula>0.0005</formula>
    </cfRule>
  </conditionalFormatting>
  <conditionalFormatting sqref="A37:IV37">
    <cfRule type="cellIs" dxfId="206" priority="3" stopIfTrue="1" operator="equal">
      <formula>0</formula>
    </cfRule>
  </conditionalFormatting>
  <conditionalFormatting sqref="A38:IV38">
    <cfRule type="cellIs" dxfId="205" priority="1" stopIfTrue="1" operator="equal">
      <formula>1</formula>
    </cfRule>
    <cfRule type="cellIs" dxfId="204" priority="2" stopIfTrue="1" operator="lessThan">
      <formula>0.0005</formula>
    </cfRule>
  </conditionalFormatting>
  <conditionalFormatting sqref="B7:IV7">
    <cfRule type="cellIs" dxfId="203" priority="48" stopIfTrue="1" operator="equal">
      <formula>0</formula>
    </cfRule>
  </conditionalFormatting>
  <hyperlinks>
    <hyperlink ref="A45" r:id="rId1" xr:uid="{E3A42F08-A815-4D3D-8763-F67CB24031FC}"/>
  </hyperlinks>
  <pageMargins left="0.7" right="0.7" top="0.78740157499999996" bottom="0.78740157499999996" header="0.3" footer="0.3"/>
  <pageSetup paperSize="9" scale="6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45F6-F91B-4F62-8DFA-46EE2C5DAB9E}">
  <sheetPr>
    <pageSetUpPr fitToPage="1"/>
  </sheetPr>
  <dimension ref="A1:M45"/>
  <sheetViews>
    <sheetView view="pageBreakPreview" topLeftCell="A6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2" style="17" customWidth="1"/>
    <col min="2" max="9" width="8.5" style="17" customWidth="1"/>
    <col min="10" max="10" width="2.375" style="16" customWidth="1"/>
    <col min="11" max="11" width="1.75" style="16" customWidth="1"/>
    <col min="12" max="12" width="4.625" style="17" customWidth="1"/>
    <col min="13" max="256" width="11" style="17"/>
    <col min="257" max="257" width="12" style="17" customWidth="1"/>
    <col min="258" max="265" width="8.5" style="17" customWidth="1"/>
    <col min="266" max="266" width="2.375" style="17" customWidth="1"/>
    <col min="267" max="267" width="1.75" style="17" customWidth="1"/>
    <col min="268" max="268" width="4.625" style="17" customWidth="1"/>
    <col min="269" max="512" width="11" style="17"/>
    <col min="513" max="513" width="12" style="17" customWidth="1"/>
    <col min="514" max="521" width="8.5" style="17" customWidth="1"/>
    <col min="522" max="522" width="2.375" style="17" customWidth="1"/>
    <col min="523" max="523" width="1.75" style="17" customWidth="1"/>
    <col min="524" max="524" width="4.625" style="17" customWidth="1"/>
    <col min="525" max="768" width="11" style="17"/>
    <col min="769" max="769" width="12" style="17" customWidth="1"/>
    <col min="770" max="777" width="8.5" style="17" customWidth="1"/>
    <col min="778" max="778" width="2.375" style="17" customWidth="1"/>
    <col min="779" max="779" width="1.75" style="17" customWidth="1"/>
    <col min="780" max="780" width="4.625" style="17" customWidth="1"/>
    <col min="781" max="1024" width="11" style="17"/>
    <col min="1025" max="1025" width="12" style="17" customWidth="1"/>
    <col min="1026" max="1033" width="8.5" style="17" customWidth="1"/>
    <col min="1034" max="1034" width="2.375" style="17" customWidth="1"/>
    <col min="1035" max="1035" width="1.75" style="17" customWidth="1"/>
    <col min="1036" max="1036" width="4.625" style="17" customWidth="1"/>
    <col min="1037" max="1280" width="11" style="17"/>
    <col min="1281" max="1281" width="12" style="17" customWidth="1"/>
    <col min="1282" max="1289" width="8.5" style="17" customWidth="1"/>
    <col min="1290" max="1290" width="2.375" style="17" customWidth="1"/>
    <col min="1291" max="1291" width="1.75" style="17" customWidth="1"/>
    <col min="1292" max="1292" width="4.625" style="17" customWidth="1"/>
    <col min="1293" max="1536" width="11" style="17"/>
    <col min="1537" max="1537" width="12" style="17" customWidth="1"/>
    <col min="1538" max="1545" width="8.5" style="17" customWidth="1"/>
    <col min="1546" max="1546" width="2.375" style="17" customWidth="1"/>
    <col min="1547" max="1547" width="1.75" style="17" customWidth="1"/>
    <col min="1548" max="1548" width="4.625" style="17" customWidth="1"/>
    <col min="1549" max="1792" width="11" style="17"/>
    <col min="1793" max="1793" width="12" style="17" customWidth="1"/>
    <col min="1794" max="1801" width="8.5" style="17" customWidth="1"/>
    <col min="1802" max="1802" width="2.375" style="17" customWidth="1"/>
    <col min="1803" max="1803" width="1.75" style="17" customWidth="1"/>
    <col min="1804" max="1804" width="4.625" style="17" customWidth="1"/>
    <col min="1805" max="2048" width="11" style="17"/>
    <col min="2049" max="2049" width="12" style="17" customWidth="1"/>
    <col min="2050" max="2057" width="8.5" style="17" customWidth="1"/>
    <col min="2058" max="2058" width="2.375" style="17" customWidth="1"/>
    <col min="2059" max="2059" width="1.75" style="17" customWidth="1"/>
    <col min="2060" max="2060" width="4.625" style="17" customWidth="1"/>
    <col min="2061" max="2304" width="11" style="17"/>
    <col min="2305" max="2305" width="12" style="17" customWidth="1"/>
    <col min="2306" max="2313" width="8.5" style="17" customWidth="1"/>
    <col min="2314" max="2314" width="2.375" style="17" customWidth="1"/>
    <col min="2315" max="2315" width="1.75" style="17" customWidth="1"/>
    <col min="2316" max="2316" width="4.625" style="17" customWidth="1"/>
    <col min="2317" max="2560" width="11" style="17"/>
    <col min="2561" max="2561" width="12" style="17" customWidth="1"/>
    <col min="2562" max="2569" width="8.5" style="17" customWidth="1"/>
    <col min="2570" max="2570" width="2.375" style="17" customWidth="1"/>
    <col min="2571" max="2571" width="1.75" style="17" customWidth="1"/>
    <col min="2572" max="2572" width="4.625" style="17" customWidth="1"/>
    <col min="2573" max="2816" width="11" style="17"/>
    <col min="2817" max="2817" width="12" style="17" customWidth="1"/>
    <col min="2818" max="2825" width="8.5" style="17" customWidth="1"/>
    <col min="2826" max="2826" width="2.375" style="17" customWidth="1"/>
    <col min="2827" max="2827" width="1.75" style="17" customWidth="1"/>
    <col min="2828" max="2828" width="4.625" style="17" customWidth="1"/>
    <col min="2829" max="3072" width="11" style="17"/>
    <col min="3073" max="3073" width="12" style="17" customWidth="1"/>
    <col min="3074" max="3081" width="8.5" style="17" customWidth="1"/>
    <col min="3082" max="3082" width="2.375" style="17" customWidth="1"/>
    <col min="3083" max="3083" width="1.75" style="17" customWidth="1"/>
    <col min="3084" max="3084" width="4.625" style="17" customWidth="1"/>
    <col min="3085" max="3328" width="11" style="17"/>
    <col min="3329" max="3329" width="12" style="17" customWidth="1"/>
    <col min="3330" max="3337" width="8.5" style="17" customWidth="1"/>
    <col min="3338" max="3338" width="2.375" style="17" customWidth="1"/>
    <col min="3339" max="3339" width="1.75" style="17" customWidth="1"/>
    <col min="3340" max="3340" width="4.625" style="17" customWidth="1"/>
    <col min="3341" max="3584" width="11" style="17"/>
    <col min="3585" max="3585" width="12" style="17" customWidth="1"/>
    <col min="3586" max="3593" width="8.5" style="17" customWidth="1"/>
    <col min="3594" max="3594" width="2.375" style="17" customWidth="1"/>
    <col min="3595" max="3595" width="1.75" style="17" customWidth="1"/>
    <col min="3596" max="3596" width="4.625" style="17" customWidth="1"/>
    <col min="3597" max="3840" width="11" style="17"/>
    <col min="3841" max="3841" width="12" style="17" customWidth="1"/>
    <col min="3842" max="3849" width="8.5" style="17" customWidth="1"/>
    <col min="3850" max="3850" width="2.375" style="17" customWidth="1"/>
    <col min="3851" max="3851" width="1.75" style="17" customWidth="1"/>
    <col min="3852" max="3852" width="4.625" style="17" customWidth="1"/>
    <col min="3853" max="4096" width="11" style="17"/>
    <col min="4097" max="4097" width="12" style="17" customWidth="1"/>
    <col min="4098" max="4105" width="8.5" style="17" customWidth="1"/>
    <col min="4106" max="4106" width="2.375" style="17" customWidth="1"/>
    <col min="4107" max="4107" width="1.75" style="17" customWidth="1"/>
    <col min="4108" max="4108" width="4.625" style="17" customWidth="1"/>
    <col min="4109" max="4352" width="11" style="17"/>
    <col min="4353" max="4353" width="12" style="17" customWidth="1"/>
    <col min="4354" max="4361" width="8.5" style="17" customWidth="1"/>
    <col min="4362" max="4362" width="2.375" style="17" customWidth="1"/>
    <col min="4363" max="4363" width="1.75" style="17" customWidth="1"/>
    <col min="4364" max="4364" width="4.625" style="17" customWidth="1"/>
    <col min="4365" max="4608" width="11" style="17"/>
    <col min="4609" max="4609" width="12" style="17" customWidth="1"/>
    <col min="4610" max="4617" width="8.5" style="17" customWidth="1"/>
    <col min="4618" max="4618" width="2.375" style="17" customWidth="1"/>
    <col min="4619" max="4619" width="1.75" style="17" customWidth="1"/>
    <col min="4620" max="4620" width="4.625" style="17" customWidth="1"/>
    <col min="4621" max="4864" width="11" style="17"/>
    <col min="4865" max="4865" width="12" style="17" customWidth="1"/>
    <col min="4866" max="4873" width="8.5" style="17" customWidth="1"/>
    <col min="4874" max="4874" width="2.375" style="17" customWidth="1"/>
    <col min="4875" max="4875" width="1.75" style="17" customWidth="1"/>
    <col min="4876" max="4876" width="4.625" style="17" customWidth="1"/>
    <col min="4877" max="5120" width="11" style="17"/>
    <col min="5121" max="5121" width="12" style="17" customWidth="1"/>
    <col min="5122" max="5129" width="8.5" style="17" customWidth="1"/>
    <col min="5130" max="5130" width="2.375" style="17" customWidth="1"/>
    <col min="5131" max="5131" width="1.75" style="17" customWidth="1"/>
    <col min="5132" max="5132" width="4.625" style="17" customWidth="1"/>
    <col min="5133" max="5376" width="11" style="17"/>
    <col min="5377" max="5377" width="12" style="17" customWidth="1"/>
    <col min="5378" max="5385" width="8.5" style="17" customWidth="1"/>
    <col min="5386" max="5386" width="2.375" style="17" customWidth="1"/>
    <col min="5387" max="5387" width="1.75" style="17" customWidth="1"/>
    <col min="5388" max="5388" width="4.625" style="17" customWidth="1"/>
    <col min="5389" max="5632" width="11" style="17"/>
    <col min="5633" max="5633" width="12" style="17" customWidth="1"/>
    <col min="5634" max="5641" width="8.5" style="17" customWidth="1"/>
    <col min="5642" max="5642" width="2.375" style="17" customWidth="1"/>
    <col min="5643" max="5643" width="1.75" style="17" customWidth="1"/>
    <col min="5644" max="5644" width="4.625" style="17" customWidth="1"/>
    <col min="5645" max="5888" width="11" style="17"/>
    <col min="5889" max="5889" width="12" style="17" customWidth="1"/>
    <col min="5890" max="5897" width="8.5" style="17" customWidth="1"/>
    <col min="5898" max="5898" width="2.375" style="17" customWidth="1"/>
    <col min="5899" max="5899" width="1.75" style="17" customWidth="1"/>
    <col min="5900" max="5900" width="4.625" style="17" customWidth="1"/>
    <col min="5901" max="6144" width="11" style="17"/>
    <col min="6145" max="6145" width="12" style="17" customWidth="1"/>
    <col min="6146" max="6153" width="8.5" style="17" customWidth="1"/>
    <col min="6154" max="6154" width="2.375" style="17" customWidth="1"/>
    <col min="6155" max="6155" width="1.75" style="17" customWidth="1"/>
    <col min="6156" max="6156" width="4.625" style="17" customWidth="1"/>
    <col min="6157" max="6400" width="11" style="17"/>
    <col min="6401" max="6401" width="12" style="17" customWidth="1"/>
    <col min="6402" max="6409" width="8.5" style="17" customWidth="1"/>
    <col min="6410" max="6410" width="2.375" style="17" customWidth="1"/>
    <col min="6411" max="6411" width="1.75" style="17" customWidth="1"/>
    <col min="6412" max="6412" width="4.625" style="17" customWidth="1"/>
    <col min="6413" max="6656" width="11" style="17"/>
    <col min="6657" max="6657" width="12" style="17" customWidth="1"/>
    <col min="6658" max="6665" width="8.5" style="17" customWidth="1"/>
    <col min="6666" max="6666" width="2.375" style="17" customWidth="1"/>
    <col min="6667" max="6667" width="1.75" style="17" customWidth="1"/>
    <col min="6668" max="6668" width="4.625" style="17" customWidth="1"/>
    <col min="6669" max="6912" width="11" style="17"/>
    <col min="6913" max="6913" width="12" style="17" customWidth="1"/>
    <col min="6914" max="6921" width="8.5" style="17" customWidth="1"/>
    <col min="6922" max="6922" width="2.375" style="17" customWidth="1"/>
    <col min="6923" max="6923" width="1.75" style="17" customWidth="1"/>
    <col min="6924" max="6924" width="4.625" style="17" customWidth="1"/>
    <col min="6925" max="7168" width="11" style="17"/>
    <col min="7169" max="7169" width="12" style="17" customWidth="1"/>
    <col min="7170" max="7177" width="8.5" style="17" customWidth="1"/>
    <col min="7178" max="7178" width="2.375" style="17" customWidth="1"/>
    <col min="7179" max="7179" width="1.75" style="17" customWidth="1"/>
    <col min="7180" max="7180" width="4.625" style="17" customWidth="1"/>
    <col min="7181" max="7424" width="11" style="17"/>
    <col min="7425" max="7425" width="12" style="17" customWidth="1"/>
    <col min="7426" max="7433" width="8.5" style="17" customWidth="1"/>
    <col min="7434" max="7434" width="2.375" style="17" customWidth="1"/>
    <col min="7435" max="7435" width="1.75" style="17" customWidth="1"/>
    <col min="7436" max="7436" width="4.625" style="17" customWidth="1"/>
    <col min="7437" max="7680" width="11" style="17"/>
    <col min="7681" max="7681" width="12" style="17" customWidth="1"/>
    <col min="7682" max="7689" width="8.5" style="17" customWidth="1"/>
    <col min="7690" max="7690" width="2.375" style="17" customWidth="1"/>
    <col min="7691" max="7691" width="1.75" style="17" customWidth="1"/>
    <col min="7692" max="7692" width="4.625" style="17" customWidth="1"/>
    <col min="7693" max="7936" width="11" style="17"/>
    <col min="7937" max="7937" width="12" style="17" customWidth="1"/>
    <col min="7938" max="7945" width="8.5" style="17" customWidth="1"/>
    <col min="7946" max="7946" width="2.375" style="17" customWidth="1"/>
    <col min="7947" max="7947" width="1.75" style="17" customWidth="1"/>
    <col min="7948" max="7948" width="4.625" style="17" customWidth="1"/>
    <col min="7949" max="8192" width="11" style="17"/>
    <col min="8193" max="8193" width="12" style="17" customWidth="1"/>
    <col min="8194" max="8201" width="8.5" style="17" customWidth="1"/>
    <col min="8202" max="8202" width="2.375" style="17" customWidth="1"/>
    <col min="8203" max="8203" width="1.75" style="17" customWidth="1"/>
    <col min="8204" max="8204" width="4.625" style="17" customWidth="1"/>
    <col min="8205" max="8448" width="11" style="17"/>
    <col min="8449" max="8449" width="12" style="17" customWidth="1"/>
    <col min="8450" max="8457" width="8.5" style="17" customWidth="1"/>
    <col min="8458" max="8458" width="2.375" style="17" customWidth="1"/>
    <col min="8459" max="8459" width="1.75" style="17" customWidth="1"/>
    <col min="8460" max="8460" width="4.625" style="17" customWidth="1"/>
    <col min="8461" max="8704" width="11" style="17"/>
    <col min="8705" max="8705" width="12" style="17" customWidth="1"/>
    <col min="8706" max="8713" width="8.5" style="17" customWidth="1"/>
    <col min="8714" max="8714" width="2.375" style="17" customWidth="1"/>
    <col min="8715" max="8715" width="1.75" style="17" customWidth="1"/>
    <col min="8716" max="8716" width="4.625" style="17" customWidth="1"/>
    <col min="8717" max="8960" width="11" style="17"/>
    <col min="8961" max="8961" width="12" style="17" customWidth="1"/>
    <col min="8962" max="8969" width="8.5" style="17" customWidth="1"/>
    <col min="8970" max="8970" width="2.375" style="17" customWidth="1"/>
    <col min="8971" max="8971" width="1.75" style="17" customWidth="1"/>
    <col min="8972" max="8972" width="4.625" style="17" customWidth="1"/>
    <col min="8973" max="9216" width="11" style="17"/>
    <col min="9217" max="9217" width="12" style="17" customWidth="1"/>
    <col min="9218" max="9225" width="8.5" style="17" customWidth="1"/>
    <col min="9226" max="9226" width="2.375" style="17" customWidth="1"/>
    <col min="9227" max="9227" width="1.75" style="17" customWidth="1"/>
    <col min="9228" max="9228" width="4.625" style="17" customWidth="1"/>
    <col min="9229" max="9472" width="11" style="17"/>
    <col min="9473" max="9473" width="12" style="17" customWidth="1"/>
    <col min="9474" max="9481" width="8.5" style="17" customWidth="1"/>
    <col min="9482" max="9482" width="2.375" style="17" customWidth="1"/>
    <col min="9483" max="9483" width="1.75" style="17" customWidth="1"/>
    <col min="9484" max="9484" width="4.625" style="17" customWidth="1"/>
    <col min="9485" max="9728" width="11" style="17"/>
    <col min="9729" max="9729" width="12" style="17" customWidth="1"/>
    <col min="9730" max="9737" width="8.5" style="17" customWidth="1"/>
    <col min="9738" max="9738" width="2.375" style="17" customWidth="1"/>
    <col min="9739" max="9739" width="1.75" style="17" customWidth="1"/>
    <col min="9740" max="9740" width="4.625" style="17" customWidth="1"/>
    <col min="9741" max="9984" width="11" style="17"/>
    <col min="9985" max="9985" width="12" style="17" customWidth="1"/>
    <col min="9986" max="9993" width="8.5" style="17" customWidth="1"/>
    <col min="9994" max="9994" width="2.375" style="17" customWidth="1"/>
    <col min="9995" max="9995" width="1.75" style="17" customWidth="1"/>
    <col min="9996" max="9996" width="4.625" style="17" customWidth="1"/>
    <col min="9997" max="10240" width="11" style="17"/>
    <col min="10241" max="10241" width="12" style="17" customWidth="1"/>
    <col min="10242" max="10249" width="8.5" style="17" customWidth="1"/>
    <col min="10250" max="10250" width="2.375" style="17" customWidth="1"/>
    <col min="10251" max="10251" width="1.75" style="17" customWidth="1"/>
    <col min="10252" max="10252" width="4.625" style="17" customWidth="1"/>
    <col min="10253" max="10496" width="11" style="17"/>
    <col min="10497" max="10497" width="12" style="17" customWidth="1"/>
    <col min="10498" max="10505" width="8.5" style="17" customWidth="1"/>
    <col min="10506" max="10506" width="2.375" style="17" customWidth="1"/>
    <col min="10507" max="10507" width="1.75" style="17" customWidth="1"/>
    <col min="10508" max="10508" width="4.625" style="17" customWidth="1"/>
    <col min="10509" max="10752" width="11" style="17"/>
    <col min="10753" max="10753" width="12" style="17" customWidth="1"/>
    <col min="10754" max="10761" width="8.5" style="17" customWidth="1"/>
    <col min="10762" max="10762" width="2.375" style="17" customWidth="1"/>
    <col min="10763" max="10763" width="1.75" style="17" customWidth="1"/>
    <col min="10764" max="10764" width="4.625" style="17" customWidth="1"/>
    <col min="10765" max="11008" width="11" style="17"/>
    <col min="11009" max="11009" width="12" style="17" customWidth="1"/>
    <col min="11010" max="11017" width="8.5" style="17" customWidth="1"/>
    <col min="11018" max="11018" width="2.375" style="17" customWidth="1"/>
    <col min="11019" max="11019" width="1.75" style="17" customWidth="1"/>
    <col min="11020" max="11020" width="4.625" style="17" customWidth="1"/>
    <col min="11021" max="11264" width="11" style="17"/>
    <col min="11265" max="11265" width="12" style="17" customWidth="1"/>
    <col min="11266" max="11273" width="8.5" style="17" customWidth="1"/>
    <col min="11274" max="11274" width="2.375" style="17" customWidth="1"/>
    <col min="11275" max="11275" width="1.75" style="17" customWidth="1"/>
    <col min="11276" max="11276" width="4.625" style="17" customWidth="1"/>
    <col min="11277" max="11520" width="11" style="17"/>
    <col min="11521" max="11521" width="12" style="17" customWidth="1"/>
    <col min="11522" max="11529" width="8.5" style="17" customWidth="1"/>
    <col min="11530" max="11530" width="2.375" style="17" customWidth="1"/>
    <col min="11531" max="11531" width="1.75" style="17" customWidth="1"/>
    <col min="11532" max="11532" width="4.625" style="17" customWidth="1"/>
    <col min="11533" max="11776" width="11" style="17"/>
    <col min="11777" max="11777" width="12" style="17" customWidth="1"/>
    <col min="11778" max="11785" width="8.5" style="17" customWidth="1"/>
    <col min="11786" max="11786" width="2.375" style="17" customWidth="1"/>
    <col min="11787" max="11787" width="1.75" style="17" customWidth="1"/>
    <col min="11788" max="11788" width="4.625" style="17" customWidth="1"/>
    <col min="11789" max="12032" width="11" style="17"/>
    <col min="12033" max="12033" width="12" style="17" customWidth="1"/>
    <col min="12034" max="12041" width="8.5" style="17" customWidth="1"/>
    <col min="12042" max="12042" width="2.375" style="17" customWidth="1"/>
    <col min="12043" max="12043" width="1.75" style="17" customWidth="1"/>
    <col min="12044" max="12044" width="4.625" style="17" customWidth="1"/>
    <col min="12045" max="12288" width="11" style="17"/>
    <col min="12289" max="12289" width="12" style="17" customWidth="1"/>
    <col min="12290" max="12297" width="8.5" style="17" customWidth="1"/>
    <col min="12298" max="12298" width="2.375" style="17" customWidth="1"/>
    <col min="12299" max="12299" width="1.75" style="17" customWidth="1"/>
    <col min="12300" max="12300" width="4.625" style="17" customWidth="1"/>
    <col min="12301" max="12544" width="11" style="17"/>
    <col min="12545" max="12545" width="12" style="17" customWidth="1"/>
    <col min="12546" max="12553" width="8.5" style="17" customWidth="1"/>
    <col min="12554" max="12554" width="2.375" style="17" customWidth="1"/>
    <col min="12555" max="12555" width="1.75" style="17" customWidth="1"/>
    <col min="12556" max="12556" width="4.625" style="17" customWidth="1"/>
    <col min="12557" max="12800" width="11" style="17"/>
    <col min="12801" max="12801" width="12" style="17" customWidth="1"/>
    <col min="12802" max="12809" width="8.5" style="17" customWidth="1"/>
    <col min="12810" max="12810" width="2.375" style="17" customWidth="1"/>
    <col min="12811" max="12811" width="1.75" style="17" customWidth="1"/>
    <col min="12812" max="12812" width="4.625" style="17" customWidth="1"/>
    <col min="12813" max="13056" width="11" style="17"/>
    <col min="13057" max="13057" width="12" style="17" customWidth="1"/>
    <col min="13058" max="13065" width="8.5" style="17" customWidth="1"/>
    <col min="13066" max="13066" width="2.375" style="17" customWidth="1"/>
    <col min="13067" max="13067" width="1.75" style="17" customWidth="1"/>
    <col min="13068" max="13068" width="4.625" style="17" customWidth="1"/>
    <col min="13069" max="13312" width="11" style="17"/>
    <col min="13313" max="13313" width="12" style="17" customWidth="1"/>
    <col min="13314" max="13321" width="8.5" style="17" customWidth="1"/>
    <col min="13322" max="13322" width="2.375" style="17" customWidth="1"/>
    <col min="13323" max="13323" width="1.75" style="17" customWidth="1"/>
    <col min="13324" max="13324" width="4.625" style="17" customWidth="1"/>
    <col min="13325" max="13568" width="11" style="17"/>
    <col min="13569" max="13569" width="12" style="17" customWidth="1"/>
    <col min="13570" max="13577" width="8.5" style="17" customWidth="1"/>
    <col min="13578" max="13578" width="2.375" style="17" customWidth="1"/>
    <col min="13579" max="13579" width="1.75" style="17" customWidth="1"/>
    <col min="13580" max="13580" width="4.625" style="17" customWidth="1"/>
    <col min="13581" max="13824" width="11" style="17"/>
    <col min="13825" max="13825" width="12" style="17" customWidth="1"/>
    <col min="13826" max="13833" width="8.5" style="17" customWidth="1"/>
    <col min="13834" max="13834" width="2.375" style="17" customWidth="1"/>
    <col min="13835" max="13835" width="1.75" style="17" customWidth="1"/>
    <col min="13836" max="13836" width="4.625" style="17" customWidth="1"/>
    <col min="13837" max="14080" width="11" style="17"/>
    <col min="14081" max="14081" width="12" style="17" customWidth="1"/>
    <col min="14082" max="14089" width="8.5" style="17" customWidth="1"/>
    <col min="14090" max="14090" width="2.375" style="17" customWidth="1"/>
    <col min="14091" max="14091" width="1.75" style="17" customWidth="1"/>
    <col min="14092" max="14092" width="4.625" style="17" customWidth="1"/>
    <col min="14093" max="14336" width="11" style="17"/>
    <col min="14337" max="14337" width="12" style="17" customWidth="1"/>
    <col min="14338" max="14345" width="8.5" style="17" customWidth="1"/>
    <col min="14346" max="14346" width="2.375" style="17" customWidth="1"/>
    <col min="14347" max="14347" width="1.75" style="17" customWidth="1"/>
    <col min="14348" max="14348" width="4.625" style="17" customWidth="1"/>
    <col min="14349" max="14592" width="11" style="17"/>
    <col min="14593" max="14593" width="12" style="17" customWidth="1"/>
    <col min="14594" max="14601" width="8.5" style="17" customWidth="1"/>
    <col min="14602" max="14602" width="2.375" style="17" customWidth="1"/>
    <col min="14603" max="14603" width="1.75" style="17" customWidth="1"/>
    <col min="14604" max="14604" width="4.625" style="17" customWidth="1"/>
    <col min="14605" max="14848" width="11" style="17"/>
    <col min="14849" max="14849" width="12" style="17" customWidth="1"/>
    <col min="14850" max="14857" width="8.5" style="17" customWidth="1"/>
    <col min="14858" max="14858" width="2.375" style="17" customWidth="1"/>
    <col min="14859" max="14859" width="1.75" style="17" customWidth="1"/>
    <col min="14860" max="14860" width="4.625" style="17" customWidth="1"/>
    <col min="14861" max="15104" width="11" style="17"/>
    <col min="15105" max="15105" width="12" style="17" customWidth="1"/>
    <col min="15106" max="15113" width="8.5" style="17" customWidth="1"/>
    <col min="15114" max="15114" width="2.375" style="17" customWidth="1"/>
    <col min="15115" max="15115" width="1.75" style="17" customWidth="1"/>
    <col min="15116" max="15116" width="4.625" style="17" customWidth="1"/>
    <col min="15117" max="15360" width="11" style="17"/>
    <col min="15361" max="15361" width="12" style="17" customWidth="1"/>
    <col min="15362" max="15369" width="8.5" style="17" customWidth="1"/>
    <col min="15370" max="15370" width="2.375" style="17" customWidth="1"/>
    <col min="15371" max="15371" width="1.75" style="17" customWidth="1"/>
    <col min="15372" max="15372" width="4.625" style="17" customWidth="1"/>
    <col min="15373" max="15616" width="11" style="17"/>
    <col min="15617" max="15617" width="12" style="17" customWidth="1"/>
    <col min="15618" max="15625" width="8.5" style="17" customWidth="1"/>
    <col min="15626" max="15626" width="2.375" style="17" customWidth="1"/>
    <col min="15627" max="15627" width="1.75" style="17" customWidth="1"/>
    <col min="15628" max="15628" width="4.625" style="17" customWidth="1"/>
    <col min="15629" max="15872" width="11" style="17"/>
    <col min="15873" max="15873" width="12" style="17" customWidth="1"/>
    <col min="15874" max="15881" width="8.5" style="17" customWidth="1"/>
    <col min="15882" max="15882" width="2.375" style="17" customWidth="1"/>
    <col min="15883" max="15883" width="1.75" style="17" customWidth="1"/>
    <col min="15884" max="15884" width="4.625" style="17" customWidth="1"/>
    <col min="15885" max="16128" width="11" style="17"/>
    <col min="16129" max="16129" width="12" style="17" customWidth="1"/>
    <col min="16130" max="16137" width="8.5" style="17" customWidth="1"/>
    <col min="16138" max="16138" width="2.375" style="17" customWidth="1"/>
    <col min="16139" max="16139" width="1.75" style="17" customWidth="1"/>
    <col min="16140" max="16140" width="4.625" style="17" customWidth="1"/>
    <col min="16141" max="16384" width="11" style="17"/>
  </cols>
  <sheetData>
    <row r="1" spans="1:13" ht="39.950000000000003" customHeight="1" thickBot="1" x14ac:dyDescent="0.25">
      <c r="A1" s="1" t="str">
        <f>"Tabelle 2.1: Hauptberufliche vhs-Leitung nach Ländern " &amp;[1]Hilfswerte!B1</f>
        <v>Tabelle 2.1: Hauptberufliche vhs-Leitung nach Ländern 2023</v>
      </c>
      <c r="B1" s="1"/>
      <c r="C1" s="1"/>
      <c r="D1" s="1"/>
      <c r="E1" s="1"/>
      <c r="F1" s="1"/>
      <c r="G1" s="1"/>
      <c r="H1" s="1"/>
      <c r="I1" s="1"/>
      <c r="L1" s="16"/>
      <c r="M1" s="16"/>
    </row>
    <row r="2" spans="1:13" ht="18" customHeight="1" x14ac:dyDescent="0.2">
      <c r="A2" s="67" t="s">
        <v>0</v>
      </c>
      <c r="B2" s="5" t="s">
        <v>29</v>
      </c>
      <c r="C2" s="6"/>
      <c r="D2" s="68" t="s">
        <v>2</v>
      </c>
      <c r="E2" s="68"/>
      <c r="F2" s="68"/>
      <c r="G2" s="68"/>
      <c r="H2" s="68"/>
      <c r="I2" s="69"/>
      <c r="L2" s="16"/>
      <c r="M2" s="16"/>
    </row>
    <row r="3" spans="1:13" ht="50.1" customHeight="1" x14ac:dyDescent="0.2">
      <c r="A3" s="70"/>
      <c r="B3" s="10"/>
      <c r="C3" s="11"/>
      <c r="D3" s="12" t="s">
        <v>30</v>
      </c>
      <c r="E3" s="71"/>
      <c r="F3" s="12" t="s">
        <v>31</v>
      </c>
      <c r="G3" s="71"/>
      <c r="H3" s="12" t="s">
        <v>32</v>
      </c>
      <c r="I3" s="72"/>
      <c r="L3" s="16"/>
      <c r="M3" s="16"/>
    </row>
    <row r="4" spans="1:13" ht="22.5" x14ac:dyDescent="0.2">
      <c r="A4" s="73"/>
      <c r="B4" s="21" t="s">
        <v>8</v>
      </c>
      <c r="C4" s="20" t="s">
        <v>9</v>
      </c>
      <c r="D4" s="21" t="s">
        <v>8</v>
      </c>
      <c r="E4" s="20" t="s">
        <v>9</v>
      </c>
      <c r="F4" s="74" t="s">
        <v>8</v>
      </c>
      <c r="G4" s="20" t="s">
        <v>9</v>
      </c>
      <c r="H4" s="21" t="s">
        <v>8</v>
      </c>
      <c r="I4" s="24" t="s">
        <v>9</v>
      </c>
      <c r="L4" s="16"/>
      <c r="M4" s="16"/>
    </row>
    <row r="5" spans="1:13" ht="12.75" customHeight="1" x14ac:dyDescent="0.2">
      <c r="A5" s="25" t="s">
        <v>10</v>
      </c>
      <c r="B5" s="75">
        <v>137.5</v>
      </c>
      <c r="C5" s="76">
        <v>88.8</v>
      </c>
      <c r="D5" s="77">
        <v>93.4</v>
      </c>
      <c r="E5" s="76">
        <v>60.2</v>
      </c>
      <c r="F5" s="77">
        <v>33.700000000000003</v>
      </c>
      <c r="G5" s="76">
        <v>22</v>
      </c>
      <c r="H5" s="77">
        <v>10.4</v>
      </c>
      <c r="I5" s="78">
        <v>6.6</v>
      </c>
      <c r="L5" s="16"/>
      <c r="M5" s="16"/>
    </row>
    <row r="6" spans="1:13" s="84" customFormat="1" x14ac:dyDescent="0.2">
      <c r="A6" s="33"/>
      <c r="B6" s="79">
        <v>1</v>
      </c>
      <c r="C6" s="80">
        <v>0.64581999999999995</v>
      </c>
      <c r="D6" s="81">
        <v>0.67927000000000004</v>
      </c>
      <c r="E6" s="80">
        <v>0.64454</v>
      </c>
      <c r="F6" s="81">
        <v>0.24509</v>
      </c>
      <c r="G6" s="80">
        <v>0.65281999999999996</v>
      </c>
      <c r="H6" s="81">
        <v>7.5639999999999999E-2</v>
      </c>
      <c r="I6" s="82">
        <v>0.63461999999999996</v>
      </c>
      <c r="J6" s="83"/>
      <c r="K6" s="83"/>
      <c r="L6" s="83"/>
      <c r="M6" s="83"/>
    </row>
    <row r="7" spans="1:13" x14ac:dyDescent="0.2">
      <c r="A7" s="33" t="s">
        <v>11</v>
      </c>
      <c r="B7" s="75">
        <v>127.1</v>
      </c>
      <c r="C7" s="76">
        <v>82.9</v>
      </c>
      <c r="D7" s="77">
        <v>101.4</v>
      </c>
      <c r="E7" s="76">
        <v>66</v>
      </c>
      <c r="F7" s="77">
        <v>22.4</v>
      </c>
      <c r="G7" s="76">
        <v>16</v>
      </c>
      <c r="H7" s="77">
        <v>3.3</v>
      </c>
      <c r="I7" s="78">
        <v>0.9</v>
      </c>
      <c r="L7" s="16"/>
      <c r="M7" s="16"/>
    </row>
    <row r="8" spans="1:13" x14ac:dyDescent="0.2">
      <c r="A8" s="33"/>
      <c r="B8" s="79">
        <v>1</v>
      </c>
      <c r="C8" s="80">
        <v>0.65224000000000004</v>
      </c>
      <c r="D8" s="81">
        <v>0.79779999999999995</v>
      </c>
      <c r="E8" s="80">
        <v>0.65088999999999997</v>
      </c>
      <c r="F8" s="81">
        <v>0.17624000000000001</v>
      </c>
      <c r="G8" s="80">
        <v>0.71428999999999998</v>
      </c>
      <c r="H8" s="81">
        <v>2.596E-2</v>
      </c>
      <c r="I8" s="82">
        <v>0.27272999999999997</v>
      </c>
      <c r="L8" s="16"/>
      <c r="M8" s="16"/>
    </row>
    <row r="9" spans="1:13" x14ac:dyDescent="0.2">
      <c r="A9" s="33" t="s">
        <v>12</v>
      </c>
      <c r="B9" s="75">
        <v>12</v>
      </c>
      <c r="C9" s="76">
        <v>5</v>
      </c>
      <c r="D9" s="77">
        <v>11.7</v>
      </c>
      <c r="E9" s="76">
        <v>5</v>
      </c>
      <c r="F9" s="77">
        <v>0.3</v>
      </c>
      <c r="G9" s="76">
        <v>0</v>
      </c>
      <c r="H9" s="77">
        <v>0</v>
      </c>
      <c r="I9" s="78">
        <v>0</v>
      </c>
      <c r="L9" s="16"/>
      <c r="M9" s="16"/>
    </row>
    <row r="10" spans="1:13" x14ac:dyDescent="0.2">
      <c r="A10" s="33"/>
      <c r="B10" s="79">
        <v>1</v>
      </c>
      <c r="C10" s="80">
        <v>0.41666999999999998</v>
      </c>
      <c r="D10" s="81">
        <v>0.97499999999999998</v>
      </c>
      <c r="E10" s="80">
        <v>0.42735000000000001</v>
      </c>
      <c r="F10" s="81">
        <v>2.5000000000000001E-2</v>
      </c>
      <c r="G10" s="80" t="s">
        <v>16</v>
      </c>
      <c r="H10" s="81" t="s">
        <v>16</v>
      </c>
      <c r="I10" s="82" t="s">
        <v>16</v>
      </c>
      <c r="L10" s="16"/>
      <c r="M10" s="16"/>
    </row>
    <row r="11" spans="1:13" x14ac:dyDescent="0.2">
      <c r="A11" s="33" t="s">
        <v>13</v>
      </c>
      <c r="B11" s="75">
        <v>18.399999999999999</v>
      </c>
      <c r="C11" s="76">
        <v>13.4</v>
      </c>
      <c r="D11" s="77">
        <v>13.2</v>
      </c>
      <c r="E11" s="76">
        <v>8.6</v>
      </c>
      <c r="F11" s="77">
        <v>4.4000000000000004</v>
      </c>
      <c r="G11" s="76">
        <v>4</v>
      </c>
      <c r="H11" s="77">
        <v>0.8</v>
      </c>
      <c r="I11" s="78">
        <v>0.8</v>
      </c>
      <c r="L11" s="16"/>
      <c r="M11" s="16"/>
    </row>
    <row r="12" spans="1:13" x14ac:dyDescent="0.2">
      <c r="A12" s="33"/>
      <c r="B12" s="79">
        <v>1</v>
      </c>
      <c r="C12" s="80">
        <v>0.72826000000000002</v>
      </c>
      <c r="D12" s="81">
        <v>0.71738999999999997</v>
      </c>
      <c r="E12" s="80">
        <v>0.65151999999999999</v>
      </c>
      <c r="F12" s="81">
        <v>0.23913000000000001</v>
      </c>
      <c r="G12" s="80">
        <v>0.90908999999999995</v>
      </c>
      <c r="H12" s="81">
        <v>4.3479999999999998E-2</v>
      </c>
      <c r="I12" s="82">
        <v>1</v>
      </c>
      <c r="L12" s="16"/>
      <c r="M12" s="16"/>
    </row>
    <row r="13" spans="1:13" x14ac:dyDescent="0.2">
      <c r="A13" s="33" t="s">
        <v>14</v>
      </c>
      <c r="B13" s="75">
        <v>2</v>
      </c>
      <c r="C13" s="76">
        <v>1</v>
      </c>
      <c r="D13" s="77">
        <v>1.8</v>
      </c>
      <c r="E13" s="76">
        <v>0.8</v>
      </c>
      <c r="F13" s="77">
        <v>0.2</v>
      </c>
      <c r="G13" s="76">
        <v>0.2</v>
      </c>
      <c r="H13" s="77">
        <v>0</v>
      </c>
      <c r="I13" s="78">
        <v>0</v>
      </c>
      <c r="L13" s="16"/>
      <c r="M13" s="16"/>
    </row>
    <row r="14" spans="1:13" x14ac:dyDescent="0.2">
      <c r="A14" s="33"/>
      <c r="B14" s="79">
        <v>1</v>
      </c>
      <c r="C14" s="80">
        <v>0.5</v>
      </c>
      <c r="D14" s="81">
        <v>0.9</v>
      </c>
      <c r="E14" s="80">
        <v>0.44444</v>
      </c>
      <c r="F14" s="81">
        <v>0.1</v>
      </c>
      <c r="G14" s="80">
        <v>1</v>
      </c>
      <c r="H14" s="81" t="s">
        <v>16</v>
      </c>
      <c r="I14" s="82" t="s">
        <v>16</v>
      </c>
      <c r="L14" s="16"/>
      <c r="M14" s="16"/>
    </row>
    <row r="15" spans="1:13" x14ac:dyDescent="0.2">
      <c r="A15" s="33" t="s">
        <v>15</v>
      </c>
      <c r="B15" s="75">
        <v>2</v>
      </c>
      <c r="C15" s="76">
        <v>0</v>
      </c>
      <c r="D15" s="77">
        <v>1.5</v>
      </c>
      <c r="E15" s="76">
        <v>0</v>
      </c>
      <c r="F15" s="77">
        <v>0</v>
      </c>
      <c r="G15" s="76">
        <v>0</v>
      </c>
      <c r="H15" s="77">
        <v>0.5</v>
      </c>
      <c r="I15" s="78">
        <v>0</v>
      </c>
      <c r="L15" s="16"/>
      <c r="M15" s="16"/>
    </row>
    <row r="16" spans="1:13" x14ac:dyDescent="0.2">
      <c r="A16" s="33"/>
      <c r="B16" s="79">
        <v>1</v>
      </c>
      <c r="C16" s="80" t="s">
        <v>16</v>
      </c>
      <c r="D16" s="81">
        <v>0.75</v>
      </c>
      <c r="E16" s="80" t="s">
        <v>16</v>
      </c>
      <c r="F16" s="81" t="s">
        <v>16</v>
      </c>
      <c r="G16" s="80" t="s">
        <v>16</v>
      </c>
      <c r="H16" s="81">
        <v>0.25</v>
      </c>
      <c r="I16" s="82" t="s">
        <v>16</v>
      </c>
      <c r="L16" s="16"/>
      <c r="M16" s="16"/>
    </row>
    <row r="17" spans="1:13" x14ac:dyDescent="0.2">
      <c r="A17" s="33" t="s">
        <v>17</v>
      </c>
      <c r="B17" s="75">
        <v>36.799999999999997</v>
      </c>
      <c r="C17" s="76">
        <v>17.3</v>
      </c>
      <c r="D17" s="77">
        <v>28.9</v>
      </c>
      <c r="E17" s="76">
        <v>12.8</v>
      </c>
      <c r="F17" s="77">
        <v>6.6</v>
      </c>
      <c r="G17" s="76">
        <v>4</v>
      </c>
      <c r="H17" s="77">
        <v>1.3</v>
      </c>
      <c r="I17" s="78">
        <v>0.5</v>
      </c>
      <c r="L17" s="16"/>
      <c r="M17" s="16"/>
    </row>
    <row r="18" spans="1:13" x14ac:dyDescent="0.2">
      <c r="A18" s="33"/>
      <c r="B18" s="79">
        <v>1</v>
      </c>
      <c r="C18" s="80">
        <v>0.47010999999999997</v>
      </c>
      <c r="D18" s="81">
        <v>0.78532999999999997</v>
      </c>
      <c r="E18" s="80">
        <v>0.44291000000000003</v>
      </c>
      <c r="F18" s="81">
        <v>0.17935000000000001</v>
      </c>
      <c r="G18" s="80">
        <v>0.60606000000000004</v>
      </c>
      <c r="H18" s="81">
        <v>3.533E-2</v>
      </c>
      <c r="I18" s="82">
        <v>0.38462000000000002</v>
      </c>
      <c r="L18" s="16"/>
      <c r="M18" s="16"/>
    </row>
    <row r="19" spans="1:13" ht="12.75" customHeight="1" x14ac:dyDescent="0.2">
      <c r="A19" s="33" t="s">
        <v>18</v>
      </c>
      <c r="B19" s="75">
        <v>7.3</v>
      </c>
      <c r="C19" s="76">
        <v>4.3</v>
      </c>
      <c r="D19" s="77">
        <v>6</v>
      </c>
      <c r="E19" s="76">
        <v>3.7</v>
      </c>
      <c r="F19" s="77">
        <v>1.3</v>
      </c>
      <c r="G19" s="76">
        <v>0.6</v>
      </c>
      <c r="H19" s="77">
        <v>0</v>
      </c>
      <c r="I19" s="78">
        <v>0</v>
      </c>
      <c r="L19" s="16"/>
      <c r="M19" s="16"/>
    </row>
    <row r="20" spans="1:13" x14ac:dyDescent="0.2">
      <c r="A20" s="33"/>
      <c r="B20" s="79">
        <v>1</v>
      </c>
      <c r="C20" s="80">
        <v>0.58904000000000001</v>
      </c>
      <c r="D20" s="81">
        <v>0.82191999999999998</v>
      </c>
      <c r="E20" s="80">
        <v>0.61667000000000005</v>
      </c>
      <c r="F20" s="81">
        <v>0.17807999999999999</v>
      </c>
      <c r="G20" s="80">
        <v>0.46154000000000001</v>
      </c>
      <c r="H20" s="81" t="s">
        <v>16</v>
      </c>
      <c r="I20" s="82" t="s">
        <v>16</v>
      </c>
      <c r="L20" s="16"/>
      <c r="M20" s="16"/>
    </row>
    <row r="21" spans="1:13" x14ac:dyDescent="0.2">
      <c r="A21" s="33" t="s">
        <v>19</v>
      </c>
      <c r="B21" s="75">
        <v>64.400000000000006</v>
      </c>
      <c r="C21" s="76">
        <v>34.4</v>
      </c>
      <c r="D21" s="77">
        <v>48.8</v>
      </c>
      <c r="E21" s="76">
        <v>25.7</v>
      </c>
      <c r="F21" s="77">
        <v>11.4</v>
      </c>
      <c r="G21" s="76">
        <v>7.7</v>
      </c>
      <c r="H21" s="77">
        <v>4.2</v>
      </c>
      <c r="I21" s="78">
        <v>1</v>
      </c>
      <c r="L21" s="16"/>
      <c r="M21" s="16"/>
    </row>
    <row r="22" spans="1:13" x14ac:dyDescent="0.2">
      <c r="A22" s="33"/>
      <c r="B22" s="79">
        <v>1</v>
      </c>
      <c r="C22" s="80">
        <v>0.53415999999999997</v>
      </c>
      <c r="D22" s="81">
        <v>0.75775999999999999</v>
      </c>
      <c r="E22" s="80">
        <v>0.52664</v>
      </c>
      <c r="F22" s="81">
        <v>0.17702000000000001</v>
      </c>
      <c r="G22" s="80">
        <v>0.67544000000000004</v>
      </c>
      <c r="H22" s="81">
        <v>6.522E-2</v>
      </c>
      <c r="I22" s="82">
        <v>0.23810000000000001</v>
      </c>
      <c r="L22" s="16"/>
      <c r="M22" s="16"/>
    </row>
    <row r="23" spans="1:13" ht="12.75" customHeight="1" x14ac:dyDescent="0.2">
      <c r="A23" s="33" t="s">
        <v>20</v>
      </c>
      <c r="B23" s="75">
        <v>122.6</v>
      </c>
      <c r="C23" s="76">
        <v>55.7</v>
      </c>
      <c r="D23" s="77">
        <v>84</v>
      </c>
      <c r="E23" s="76">
        <v>38.200000000000003</v>
      </c>
      <c r="F23" s="77">
        <v>35.9</v>
      </c>
      <c r="G23" s="76">
        <v>15.4</v>
      </c>
      <c r="H23" s="77">
        <v>2.7</v>
      </c>
      <c r="I23" s="78">
        <v>2.1</v>
      </c>
      <c r="L23" s="16"/>
      <c r="M23" s="16"/>
    </row>
    <row r="24" spans="1:13" x14ac:dyDescent="0.2">
      <c r="A24" s="33"/>
      <c r="B24" s="79">
        <v>1</v>
      </c>
      <c r="C24" s="80">
        <v>0.45432</v>
      </c>
      <c r="D24" s="81">
        <v>0.68515000000000004</v>
      </c>
      <c r="E24" s="80">
        <v>0.45476</v>
      </c>
      <c r="F24" s="81">
        <v>0.29282000000000002</v>
      </c>
      <c r="G24" s="80">
        <v>0.42897000000000002</v>
      </c>
      <c r="H24" s="81">
        <v>2.2020000000000001E-2</v>
      </c>
      <c r="I24" s="82">
        <v>0.77778000000000003</v>
      </c>
      <c r="L24" s="16"/>
      <c r="M24" s="16"/>
    </row>
    <row r="25" spans="1:13" x14ac:dyDescent="0.2">
      <c r="A25" s="33" t="s">
        <v>21</v>
      </c>
      <c r="B25" s="75">
        <v>44</v>
      </c>
      <c r="C25" s="76">
        <v>32.4</v>
      </c>
      <c r="D25" s="77">
        <v>27.1</v>
      </c>
      <c r="E25" s="76">
        <v>18.8</v>
      </c>
      <c r="F25" s="77">
        <v>14.4</v>
      </c>
      <c r="G25" s="76">
        <v>11.4</v>
      </c>
      <c r="H25" s="77">
        <v>2.5</v>
      </c>
      <c r="I25" s="78">
        <v>2.2000000000000002</v>
      </c>
      <c r="L25" s="16"/>
      <c r="M25" s="16"/>
    </row>
    <row r="26" spans="1:13" x14ac:dyDescent="0.2">
      <c r="A26" s="33"/>
      <c r="B26" s="79">
        <v>1</v>
      </c>
      <c r="C26" s="80">
        <v>0.73636000000000001</v>
      </c>
      <c r="D26" s="81">
        <v>0.61590999999999996</v>
      </c>
      <c r="E26" s="80">
        <v>0.69372999999999996</v>
      </c>
      <c r="F26" s="81">
        <v>0.32727000000000001</v>
      </c>
      <c r="G26" s="80">
        <v>0.79166999999999998</v>
      </c>
      <c r="H26" s="81">
        <v>5.6820000000000002E-2</v>
      </c>
      <c r="I26" s="82">
        <v>0.88</v>
      </c>
      <c r="L26" s="16"/>
      <c r="M26" s="16"/>
    </row>
    <row r="27" spans="1:13" x14ac:dyDescent="0.2">
      <c r="A27" s="33" t="s">
        <v>22</v>
      </c>
      <c r="B27" s="75">
        <v>13</v>
      </c>
      <c r="C27" s="76">
        <v>10</v>
      </c>
      <c r="D27" s="77">
        <v>10.1</v>
      </c>
      <c r="E27" s="76">
        <v>7.3</v>
      </c>
      <c r="F27" s="77">
        <v>2.4</v>
      </c>
      <c r="G27" s="76">
        <v>2.2000000000000002</v>
      </c>
      <c r="H27" s="77">
        <v>0.5</v>
      </c>
      <c r="I27" s="78">
        <v>0.5</v>
      </c>
      <c r="L27" s="16"/>
      <c r="M27" s="16"/>
    </row>
    <row r="28" spans="1:13" x14ac:dyDescent="0.2">
      <c r="A28" s="33"/>
      <c r="B28" s="79">
        <v>1</v>
      </c>
      <c r="C28" s="80">
        <v>0.76922999999999997</v>
      </c>
      <c r="D28" s="81">
        <v>0.77692000000000005</v>
      </c>
      <c r="E28" s="80">
        <v>0.72277000000000002</v>
      </c>
      <c r="F28" s="81">
        <v>0.18462000000000001</v>
      </c>
      <c r="G28" s="80">
        <v>0.91666999999999998</v>
      </c>
      <c r="H28" s="81">
        <v>3.8460000000000001E-2</v>
      </c>
      <c r="I28" s="82">
        <v>1</v>
      </c>
      <c r="L28" s="16"/>
      <c r="M28" s="16"/>
    </row>
    <row r="29" spans="1:13" x14ac:dyDescent="0.2">
      <c r="A29" s="33" t="s">
        <v>23</v>
      </c>
      <c r="B29" s="75">
        <v>15</v>
      </c>
      <c r="C29" s="76">
        <v>4.5</v>
      </c>
      <c r="D29" s="77">
        <v>11.4</v>
      </c>
      <c r="E29" s="76">
        <v>3.8</v>
      </c>
      <c r="F29" s="77">
        <v>3.1</v>
      </c>
      <c r="G29" s="76">
        <v>0.5</v>
      </c>
      <c r="H29" s="77">
        <v>0.5</v>
      </c>
      <c r="I29" s="78">
        <v>0.2</v>
      </c>
      <c r="L29" s="16"/>
      <c r="M29" s="16"/>
    </row>
    <row r="30" spans="1:13" x14ac:dyDescent="0.2">
      <c r="A30" s="33"/>
      <c r="B30" s="79">
        <v>1</v>
      </c>
      <c r="C30" s="80">
        <v>0.3</v>
      </c>
      <c r="D30" s="81">
        <v>0.76</v>
      </c>
      <c r="E30" s="80">
        <v>0.33333000000000002</v>
      </c>
      <c r="F30" s="81">
        <v>0.20666999999999999</v>
      </c>
      <c r="G30" s="80">
        <v>0.16128999999999999</v>
      </c>
      <c r="H30" s="81">
        <v>3.3329999999999999E-2</v>
      </c>
      <c r="I30" s="82">
        <v>0.4</v>
      </c>
      <c r="L30" s="16"/>
      <c r="M30" s="16"/>
    </row>
    <row r="31" spans="1:13" x14ac:dyDescent="0.2">
      <c r="A31" s="33" t="s">
        <v>24</v>
      </c>
      <c r="B31" s="75">
        <v>13.4</v>
      </c>
      <c r="C31" s="76">
        <v>7.4</v>
      </c>
      <c r="D31" s="77">
        <v>9.5</v>
      </c>
      <c r="E31" s="76">
        <v>4.9000000000000004</v>
      </c>
      <c r="F31" s="77">
        <v>3.3</v>
      </c>
      <c r="G31" s="76">
        <v>2.5</v>
      </c>
      <c r="H31" s="77">
        <v>0.6</v>
      </c>
      <c r="I31" s="78">
        <v>0</v>
      </c>
      <c r="L31" s="16"/>
      <c r="M31" s="16"/>
    </row>
    <row r="32" spans="1:13" x14ac:dyDescent="0.2">
      <c r="A32" s="33"/>
      <c r="B32" s="79">
        <v>1</v>
      </c>
      <c r="C32" s="80">
        <v>0.55223999999999995</v>
      </c>
      <c r="D32" s="81">
        <v>0.70896000000000003</v>
      </c>
      <c r="E32" s="80">
        <v>0.51578999999999997</v>
      </c>
      <c r="F32" s="81">
        <v>0.24626999999999999</v>
      </c>
      <c r="G32" s="80">
        <v>0.75758000000000003</v>
      </c>
      <c r="H32" s="81">
        <v>4.478E-2</v>
      </c>
      <c r="I32" s="82" t="s">
        <v>16</v>
      </c>
      <c r="L32" s="16"/>
      <c r="M32" s="16"/>
    </row>
    <row r="33" spans="1:13" ht="12.75" customHeight="1" x14ac:dyDescent="0.2">
      <c r="A33" s="33" t="s">
        <v>25</v>
      </c>
      <c r="B33" s="75">
        <v>45.6</v>
      </c>
      <c r="C33" s="76">
        <v>34.1</v>
      </c>
      <c r="D33" s="77">
        <v>36.299999999999997</v>
      </c>
      <c r="E33" s="76">
        <v>26.6</v>
      </c>
      <c r="F33" s="77">
        <v>8</v>
      </c>
      <c r="G33" s="76">
        <v>7.4</v>
      </c>
      <c r="H33" s="77">
        <v>1.3</v>
      </c>
      <c r="I33" s="78">
        <v>0.1</v>
      </c>
      <c r="L33" s="16"/>
      <c r="M33" s="16"/>
    </row>
    <row r="34" spans="1:13" x14ac:dyDescent="0.2">
      <c r="A34" s="33"/>
      <c r="B34" s="79">
        <v>1</v>
      </c>
      <c r="C34" s="80">
        <v>0.74780999999999997</v>
      </c>
      <c r="D34" s="81">
        <v>0.79605000000000004</v>
      </c>
      <c r="E34" s="80">
        <v>0.73277999999999999</v>
      </c>
      <c r="F34" s="81">
        <v>0.17544000000000001</v>
      </c>
      <c r="G34" s="80">
        <v>0.92500000000000004</v>
      </c>
      <c r="H34" s="81">
        <v>2.8510000000000001E-2</v>
      </c>
      <c r="I34" s="82">
        <v>7.6920000000000002E-2</v>
      </c>
      <c r="L34" s="16"/>
      <c r="M34" s="16"/>
    </row>
    <row r="35" spans="1:13" x14ac:dyDescent="0.2">
      <c r="A35" s="85" t="s">
        <v>26</v>
      </c>
      <c r="B35" s="75">
        <v>22.3</v>
      </c>
      <c r="C35" s="76">
        <v>14.8</v>
      </c>
      <c r="D35" s="77">
        <v>17.399999999999999</v>
      </c>
      <c r="E35" s="76">
        <v>11.8</v>
      </c>
      <c r="F35" s="77">
        <v>4.8</v>
      </c>
      <c r="G35" s="76">
        <v>2.9</v>
      </c>
      <c r="H35" s="77">
        <v>0.1</v>
      </c>
      <c r="I35" s="78">
        <v>0.1</v>
      </c>
      <c r="L35" s="16"/>
      <c r="M35" s="16"/>
    </row>
    <row r="36" spans="1:13" x14ac:dyDescent="0.2">
      <c r="A36" s="41"/>
      <c r="B36" s="86">
        <v>1</v>
      </c>
      <c r="C36" s="80">
        <v>0.66368000000000005</v>
      </c>
      <c r="D36" s="87">
        <v>0.78027000000000002</v>
      </c>
      <c r="E36" s="80">
        <v>0.67815999999999999</v>
      </c>
      <c r="F36" s="81">
        <v>0.21525</v>
      </c>
      <c r="G36" s="80">
        <v>0.60416999999999998</v>
      </c>
      <c r="H36" s="81">
        <v>4.4799999999999996E-3</v>
      </c>
      <c r="I36" s="82">
        <v>1</v>
      </c>
      <c r="L36" s="16"/>
      <c r="M36" s="16"/>
    </row>
    <row r="37" spans="1:13" x14ac:dyDescent="0.2">
      <c r="A37" s="47" t="s">
        <v>27</v>
      </c>
      <c r="B37" s="88">
        <v>683.4</v>
      </c>
      <c r="C37" s="89">
        <v>406</v>
      </c>
      <c r="D37" s="90">
        <v>502.5</v>
      </c>
      <c r="E37" s="89">
        <v>294.2</v>
      </c>
      <c r="F37" s="90">
        <v>152.19999999999999</v>
      </c>
      <c r="G37" s="89">
        <v>96.8</v>
      </c>
      <c r="H37" s="90">
        <v>28.7</v>
      </c>
      <c r="I37" s="91">
        <v>15</v>
      </c>
      <c r="L37" s="16"/>
      <c r="M37" s="16"/>
    </row>
    <row r="38" spans="1:13" ht="13.5" thickBot="1" x14ac:dyDescent="0.25">
      <c r="A38" s="55"/>
      <c r="B38" s="92">
        <v>1</v>
      </c>
      <c r="C38" s="93">
        <v>0.59409000000000001</v>
      </c>
      <c r="D38" s="94">
        <v>0.73529</v>
      </c>
      <c r="E38" s="93">
        <v>0.58547000000000005</v>
      </c>
      <c r="F38" s="94">
        <v>0.22270999999999999</v>
      </c>
      <c r="G38" s="93">
        <v>0.63600999999999996</v>
      </c>
      <c r="H38" s="94">
        <v>4.2000000000000003E-2</v>
      </c>
      <c r="I38" s="95">
        <v>0.52264999999999995</v>
      </c>
      <c r="L38" s="16"/>
      <c r="M38" s="16"/>
    </row>
    <row r="39" spans="1:13" s="16" customFormat="1" x14ac:dyDescent="0.2"/>
    <row r="40" spans="1:13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13" s="16" customFormat="1" x14ac:dyDescent="0.2"/>
    <row r="42" spans="1:13" s="16" customFormat="1" x14ac:dyDescent="0.2">
      <c r="A42" s="61" t="str">
        <f>[1]Tabelle1!$A$41</f>
        <v>Siehe Bericht: Ortmanns, V.; Lux, T.; Bachem, A.; Horn, H. (2024): Volkshochschul-Statistik – 62. Folge, Berichtsjahr 2023 (Version 2.0.0).</v>
      </c>
    </row>
    <row r="43" spans="1:13" s="16" customFormat="1" x14ac:dyDescent="0.2">
      <c r="A43" s="64" t="str">
        <f>[1]Tabelle1!A42</f>
        <v>Bitte verwenden Sie zur Zitation die DOI der Online-Publikation: https://doi.org/10.3278/9783763977949.</v>
      </c>
      <c r="F43" s="65"/>
    </row>
    <row r="44" spans="1:13" s="16" customFormat="1" x14ac:dyDescent="0.2"/>
    <row r="45" spans="1:13" s="16" customFormat="1" x14ac:dyDescent="0.2">
      <c r="A45" s="66" t="s">
        <v>28</v>
      </c>
    </row>
  </sheetData>
  <mergeCells count="24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I1"/>
    <mergeCell ref="A2:A4"/>
    <mergeCell ref="B2:C3"/>
    <mergeCell ref="D2:I2"/>
    <mergeCell ref="D3:E3"/>
    <mergeCell ref="F3:G3"/>
    <mergeCell ref="H3:I3"/>
  </mergeCells>
  <conditionalFormatting sqref="A5:I5">
    <cfRule type="cellIs" dxfId="202" priority="42" stopIfTrue="1" operator="equal">
      <formula>0</formula>
    </cfRule>
  </conditionalFormatting>
  <conditionalFormatting sqref="A6:I6">
    <cfRule type="cellIs" dxfId="200" priority="40" stopIfTrue="1" operator="equal">
      <formula>1</formula>
    </cfRule>
    <cfRule type="cellIs" dxfId="201" priority="41" stopIfTrue="1" operator="lessThan">
      <formula>0.0005</formula>
    </cfRule>
  </conditionalFormatting>
  <conditionalFormatting sqref="A8:I8">
    <cfRule type="cellIs" dxfId="198" priority="37" stopIfTrue="1" operator="equal">
      <formula>1</formula>
    </cfRule>
    <cfRule type="cellIs" dxfId="199" priority="38" stopIfTrue="1" operator="lessThan">
      <formula>0.0005</formula>
    </cfRule>
  </conditionalFormatting>
  <conditionalFormatting sqref="A9:I9">
    <cfRule type="cellIs" dxfId="197" priority="36" stopIfTrue="1" operator="equal">
      <formula>0</formula>
    </cfRule>
  </conditionalFormatting>
  <conditionalFormatting sqref="A10:I10">
    <cfRule type="cellIs" dxfId="195" priority="34" stopIfTrue="1" operator="equal">
      <formula>1</formula>
    </cfRule>
    <cfRule type="cellIs" dxfId="196" priority="35" stopIfTrue="1" operator="lessThan">
      <formula>0.0005</formula>
    </cfRule>
  </conditionalFormatting>
  <conditionalFormatting sqref="A11:I11">
    <cfRule type="cellIs" dxfId="194" priority="33" stopIfTrue="1" operator="equal">
      <formula>0</formula>
    </cfRule>
  </conditionalFormatting>
  <conditionalFormatting sqref="A12:I12">
    <cfRule type="cellIs" dxfId="193" priority="31" stopIfTrue="1" operator="equal">
      <formula>1</formula>
    </cfRule>
    <cfRule type="cellIs" dxfId="192" priority="32" stopIfTrue="1" operator="lessThan">
      <formula>0.0005</formula>
    </cfRule>
  </conditionalFormatting>
  <conditionalFormatting sqref="A13:I13">
    <cfRule type="cellIs" dxfId="191" priority="30" stopIfTrue="1" operator="equal">
      <formula>0</formula>
    </cfRule>
  </conditionalFormatting>
  <conditionalFormatting sqref="A14:I14">
    <cfRule type="cellIs" dxfId="189" priority="28" stopIfTrue="1" operator="equal">
      <formula>1</formula>
    </cfRule>
    <cfRule type="cellIs" dxfId="190" priority="29" stopIfTrue="1" operator="lessThan">
      <formula>0.0005</formula>
    </cfRule>
  </conditionalFormatting>
  <conditionalFormatting sqref="A15:I15">
    <cfRule type="cellIs" dxfId="188" priority="27" stopIfTrue="1" operator="equal">
      <formula>0</formula>
    </cfRule>
  </conditionalFormatting>
  <conditionalFormatting sqref="A16:I16">
    <cfRule type="cellIs" dxfId="186" priority="25" stopIfTrue="1" operator="equal">
      <formula>1</formula>
    </cfRule>
    <cfRule type="cellIs" dxfId="187" priority="26" stopIfTrue="1" operator="lessThan">
      <formula>0.0005</formula>
    </cfRule>
  </conditionalFormatting>
  <conditionalFormatting sqref="A17:I17">
    <cfRule type="cellIs" dxfId="185" priority="24" stopIfTrue="1" operator="equal">
      <formula>0</formula>
    </cfRule>
  </conditionalFormatting>
  <conditionalFormatting sqref="A18:I18">
    <cfRule type="cellIs" dxfId="183" priority="22" stopIfTrue="1" operator="equal">
      <formula>1</formula>
    </cfRule>
    <cfRule type="cellIs" dxfId="184" priority="23" stopIfTrue="1" operator="lessThan">
      <formula>0.0005</formula>
    </cfRule>
  </conditionalFormatting>
  <conditionalFormatting sqref="A19:I19">
    <cfRule type="cellIs" dxfId="182" priority="21" stopIfTrue="1" operator="equal">
      <formula>0</formula>
    </cfRule>
  </conditionalFormatting>
  <conditionalFormatting sqref="A20:I20">
    <cfRule type="cellIs" dxfId="181" priority="19" stopIfTrue="1" operator="equal">
      <formula>1</formula>
    </cfRule>
    <cfRule type="cellIs" dxfId="180" priority="20" stopIfTrue="1" operator="lessThan">
      <formula>0.0005</formula>
    </cfRule>
  </conditionalFormatting>
  <conditionalFormatting sqref="A21:I21">
    <cfRule type="cellIs" dxfId="179" priority="18" stopIfTrue="1" operator="equal">
      <formula>0</formula>
    </cfRule>
  </conditionalFormatting>
  <conditionalFormatting sqref="A22:I22">
    <cfRule type="cellIs" dxfId="177" priority="16" stopIfTrue="1" operator="equal">
      <formula>1</formula>
    </cfRule>
    <cfRule type="cellIs" dxfId="178" priority="17" stopIfTrue="1" operator="lessThan">
      <formula>0.0005</formula>
    </cfRule>
  </conditionalFormatting>
  <conditionalFormatting sqref="A23:I23">
    <cfRule type="cellIs" dxfId="176" priority="15" stopIfTrue="1" operator="equal">
      <formula>0</formula>
    </cfRule>
  </conditionalFormatting>
  <conditionalFormatting sqref="A24:I24">
    <cfRule type="cellIs" dxfId="175" priority="13" stopIfTrue="1" operator="equal">
      <formula>1</formula>
    </cfRule>
    <cfRule type="cellIs" dxfId="174" priority="14" stopIfTrue="1" operator="lessThan">
      <formula>0.0005</formula>
    </cfRule>
  </conditionalFormatting>
  <conditionalFormatting sqref="A25:I25">
    <cfRule type="cellIs" dxfId="173" priority="12" stopIfTrue="1" operator="equal">
      <formula>0</formula>
    </cfRule>
  </conditionalFormatting>
  <conditionalFormatting sqref="A26:I26">
    <cfRule type="cellIs" dxfId="172" priority="10" stopIfTrue="1" operator="equal">
      <formula>1</formula>
    </cfRule>
    <cfRule type="cellIs" dxfId="171" priority="11" stopIfTrue="1" operator="lessThan">
      <formula>0.0005</formula>
    </cfRule>
  </conditionalFormatting>
  <conditionalFormatting sqref="A27:I27">
    <cfRule type="cellIs" dxfId="170" priority="9" stopIfTrue="1" operator="equal">
      <formula>0</formula>
    </cfRule>
  </conditionalFormatting>
  <conditionalFormatting sqref="A28:I28">
    <cfRule type="cellIs" dxfId="168" priority="7" stopIfTrue="1" operator="equal">
      <formula>1</formula>
    </cfRule>
    <cfRule type="cellIs" dxfId="169" priority="8" stopIfTrue="1" operator="lessThan">
      <formula>0.0005</formula>
    </cfRule>
  </conditionalFormatting>
  <conditionalFormatting sqref="A29:I29">
    <cfRule type="cellIs" dxfId="167" priority="6" stopIfTrue="1" operator="equal">
      <formula>0</formula>
    </cfRule>
  </conditionalFormatting>
  <conditionalFormatting sqref="A30:I30">
    <cfRule type="cellIs" dxfId="166" priority="4" stopIfTrue="1" operator="equal">
      <formula>1</formula>
    </cfRule>
    <cfRule type="cellIs" dxfId="165" priority="5" stopIfTrue="1" operator="lessThan">
      <formula>0.0005</formula>
    </cfRule>
  </conditionalFormatting>
  <conditionalFormatting sqref="A31:I31">
    <cfRule type="cellIs" dxfId="164" priority="3" stopIfTrue="1" operator="equal">
      <formula>0</formula>
    </cfRule>
  </conditionalFormatting>
  <conditionalFormatting sqref="A32:I32">
    <cfRule type="cellIs" dxfId="162" priority="1" stopIfTrue="1" operator="equal">
      <formula>1</formula>
    </cfRule>
    <cfRule type="cellIs" dxfId="163" priority="2" stopIfTrue="1" operator="lessThan">
      <formula>0.0005</formula>
    </cfRule>
  </conditionalFormatting>
  <conditionalFormatting sqref="A33:I33 A35:I35">
    <cfRule type="cellIs" dxfId="161" priority="45" stopIfTrue="1" operator="equal">
      <formula>0</formula>
    </cfRule>
  </conditionalFormatting>
  <conditionalFormatting sqref="A34:I34 A36:I36">
    <cfRule type="cellIs" dxfId="160" priority="43" stopIfTrue="1" operator="equal">
      <formula>1</formula>
    </cfRule>
    <cfRule type="cellIs" dxfId="159" priority="44" stopIfTrue="1" operator="lessThan">
      <formula>0.0005</formula>
    </cfRule>
  </conditionalFormatting>
  <conditionalFormatting sqref="A37:I37">
    <cfRule type="cellIs" dxfId="158" priority="48" stopIfTrue="1" operator="equal">
      <formula>0</formula>
    </cfRule>
  </conditionalFormatting>
  <conditionalFormatting sqref="A38:I38">
    <cfRule type="cellIs" dxfId="157" priority="46" stopIfTrue="1" operator="equal">
      <formula>1</formula>
    </cfRule>
    <cfRule type="cellIs" dxfId="156" priority="47" stopIfTrue="1" operator="lessThan">
      <formula>0.0005</formula>
    </cfRule>
  </conditionalFormatting>
  <conditionalFormatting sqref="B7:I7">
    <cfRule type="cellIs" dxfId="155" priority="39" stopIfTrue="1" operator="equal">
      <formula>0</formula>
    </cfRule>
  </conditionalFormatting>
  <hyperlinks>
    <hyperlink ref="A45" r:id="rId1" xr:uid="{7629E68C-4152-4AA0-BE8A-A1DDD64A3395}"/>
  </hyperlinks>
  <pageMargins left="0.7" right="0.7" top="0.78740157499999996" bottom="0.78740157499999996" header="0.3" footer="0.3"/>
  <pageSetup paperSize="9" scale="7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978D-A0E2-48CA-8F9A-4329BD806508}">
  <dimension ref="A1:AL46"/>
  <sheetViews>
    <sheetView view="pageBreakPreview" topLeftCell="A8" zoomScaleNormal="80" zoomScaleSheetLayoutView="100" workbookViewId="0">
      <selection activeCell="M44" sqref="M44"/>
    </sheetView>
  </sheetViews>
  <sheetFormatPr baseColWidth="10" defaultRowHeight="12.75" x14ac:dyDescent="0.2"/>
  <cols>
    <col min="1" max="1" width="13" style="17" customWidth="1"/>
    <col min="2" max="37" width="8.5" style="17" customWidth="1"/>
    <col min="38" max="38" width="3.5" style="16" customWidth="1"/>
    <col min="39" max="256" width="11" style="17"/>
    <col min="257" max="257" width="13" style="17" customWidth="1"/>
    <col min="258" max="293" width="8.5" style="17" customWidth="1"/>
    <col min="294" max="294" width="3.5" style="17" customWidth="1"/>
    <col min="295" max="512" width="11" style="17"/>
    <col min="513" max="513" width="13" style="17" customWidth="1"/>
    <col min="514" max="549" width="8.5" style="17" customWidth="1"/>
    <col min="550" max="550" width="3.5" style="17" customWidth="1"/>
    <col min="551" max="768" width="11" style="17"/>
    <col min="769" max="769" width="13" style="17" customWidth="1"/>
    <col min="770" max="805" width="8.5" style="17" customWidth="1"/>
    <col min="806" max="806" width="3.5" style="17" customWidth="1"/>
    <col min="807" max="1024" width="11" style="17"/>
    <col min="1025" max="1025" width="13" style="17" customWidth="1"/>
    <col min="1026" max="1061" width="8.5" style="17" customWidth="1"/>
    <col min="1062" max="1062" width="3.5" style="17" customWidth="1"/>
    <col min="1063" max="1280" width="11" style="17"/>
    <col min="1281" max="1281" width="13" style="17" customWidth="1"/>
    <col min="1282" max="1317" width="8.5" style="17" customWidth="1"/>
    <col min="1318" max="1318" width="3.5" style="17" customWidth="1"/>
    <col min="1319" max="1536" width="11" style="17"/>
    <col min="1537" max="1537" width="13" style="17" customWidth="1"/>
    <col min="1538" max="1573" width="8.5" style="17" customWidth="1"/>
    <col min="1574" max="1574" width="3.5" style="17" customWidth="1"/>
    <col min="1575" max="1792" width="11" style="17"/>
    <col min="1793" max="1793" width="13" style="17" customWidth="1"/>
    <col min="1794" max="1829" width="8.5" style="17" customWidth="1"/>
    <col min="1830" max="1830" width="3.5" style="17" customWidth="1"/>
    <col min="1831" max="2048" width="11" style="17"/>
    <col min="2049" max="2049" width="13" style="17" customWidth="1"/>
    <col min="2050" max="2085" width="8.5" style="17" customWidth="1"/>
    <col min="2086" max="2086" width="3.5" style="17" customWidth="1"/>
    <col min="2087" max="2304" width="11" style="17"/>
    <col min="2305" max="2305" width="13" style="17" customWidth="1"/>
    <col min="2306" max="2341" width="8.5" style="17" customWidth="1"/>
    <col min="2342" max="2342" width="3.5" style="17" customWidth="1"/>
    <col min="2343" max="2560" width="11" style="17"/>
    <col min="2561" max="2561" width="13" style="17" customWidth="1"/>
    <col min="2562" max="2597" width="8.5" style="17" customWidth="1"/>
    <col min="2598" max="2598" width="3.5" style="17" customWidth="1"/>
    <col min="2599" max="2816" width="11" style="17"/>
    <col min="2817" max="2817" width="13" style="17" customWidth="1"/>
    <col min="2818" max="2853" width="8.5" style="17" customWidth="1"/>
    <col min="2854" max="2854" width="3.5" style="17" customWidth="1"/>
    <col min="2855" max="3072" width="11" style="17"/>
    <col min="3073" max="3073" width="13" style="17" customWidth="1"/>
    <col min="3074" max="3109" width="8.5" style="17" customWidth="1"/>
    <col min="3110" max="3110" width="3.5" style="17" customWidth="1"/>
    <col min="3111" max="3328" width="11" style="17"/>
    <col min="3329" max="3329" width="13" style="17" customWidth="1"/>
    <col min="3330" max="3365" width="8.5" style="17" customWidth="1"/>
    <col min="3366" max="3366" width="3.5" style="17" customWidth="1"/>
    <col min="3367" max="3584" width="11" style="17"/>
    <col min="3585" max="3585" width="13" style="17" customWidth="1"/>
    <col min="3586" max="3621" width="8.5" style="17" customWidth="1"/>
    <col min="3622" max="3622" width="3.5" style="17" customWidth="1"/>
    <col min="3623" max="3840" width="11" style="17"/>
    <col min="3841" max="3841" width="13" style="17" customWidth="1"/>
    <col min="3842" max="3877" width="8.5" style="17" customWidth="1"/>
    <col min="3878" max="3878" width="3.5" style="17" customWidth="1"/>
    <col min="3879" max="4096" width="11" style="17"/>
    <col min="4097" max="4097" width="13" style="17" customWidth="1"/>
    <col min="4098" max="4133" width="8.5" style="17" customWidth="1"/>
    <col min="4134" max="4134" width="3.5" style="17" customWidth="1"/>
    <col min="4135" max="4352" width="11" style="17"/>
    <col min="4353" max="4353" width="13" style="17" customWidth="1"/>
    <col min="4354" max="4389" width="8.5" style="17" customWidth="1"/>
    <col min="4390" max="4390" width="3.5" style="17" customWidth="1"/>
    <col min="4391" max="4608" width="11" style="17"/>
    <col min="4609" max="4609" width="13" style="17" customWidth="1"/>
    <col min="4610" max="4645" width="8.5" style="17" customWidth="1"/>
    <col min="4646" max="4646" width="3.5" style="17" customWidth="1"/>
    <col min="4647" max="4864" width="11" style="17"/>
    <col min="4865" max="4865" width="13" style="17" customWidth="1"/>
    <col min="4866" max="4901" width="8.5" style="17" customWidth="1"/>
    <col min="4902" max="4902" width="3.5" style="17" customWidth="1"/>
    <col min="4903" max="5120" width="11" style="17"/>
    <col min="5121" max="5121" width="13" style="17" customWidth="1"/>
    <col min="5122" max="5157" width="8.5" style="17" customWidth="1"/>
    <col min="5158" max="5158" width="3.5" style="17" customWidth="1"/>
    <col min="5159" max="5376" width="11" style="17"/>
    <col min="5377" max="5377" width="13" style="17" customWidth="1"/>
    <col min="5378" max="5413" width="8.5" style="17" customWidth="1"/>
    <col min="5414" max="5414" width="3.5" style="17" customWidth="1"/>
    <col min="5415" max="5632" width="11" style="17"/>
    <col min="5633" max="5633" width="13" style="17" customWidth="1"/>
    <col min="5634" max="5669" width="8.5" style="17" customWidth="1"/>
    <col min="5670" max="5670" width="3.5" style="17" customWidth="1"/>
    <col min="5671" max="5888" width="11" style="17"/>
    <col min="5889" max="5889" width="13" style="17" customWidth="1"/>
    <col min="5890" max="5925" width="8.5" style="17" customWidth="1"/>
    <col min="5926" max="5926" width="3.5" style="17" customWidth="1"/>
    <col min="5927" max="6144" width="11" style="17"/>
    <col min="6145" max="6145" width="13" style="17" customWidth="1"/>
    <col min="6146" max="6181" width="8.5" style="17" customWidth="1"/>
    <col min="6182" max="6182" width="3.5" style="17" customWidth="1"/>
    <col min="6183" max="6400" width="11" style="17"/>
    <col min="6401" max="6401" width="13" style="17" customWidth="1"/>
    <col min="6402" max="6437" width="8.5" style="17" customWidth="1"/>
    <col min="6438" max="6438" width="3.5" style="17" customWidth="1"/>
    <col min="6439" max="6656" width="11" style="17"/>
    <col min="6657" max="6657" width="13" style="17" customWidth="1"/>
    <col min="6658" max="6693" width="8.5" style="17" customWidth="1"/>
    <col min="6694" max="6694" width="3.5" style="17" customWidth="1"/>
    <col min="6695" max="6912" width="11" style="17"/>
    <col min="6913" max="6913" width="13" style="17" customWidth="1"/>
    <col min="6914" max="6949" width="8.5" style="17" customWidth="1"/>
    <col min="6950" max="6950" width="3.5" style="17" customWidth="1"/>
    <col min="6951" max="7168" width="11" style="17"/>
    <col min="7169" max="7169" width="13" style="17" customWidth="1"/>
    <col min="7170" max="7205" width="8.5" style="17" customWidth="1"/>
    <col min="7206" max="7206" width="3.5" style="17" customWidth="1"/>
    <col min="7207" max="7424" width="11" style="17"/>
    <col min="7425" max="7425" width="13" style="17" customWidth="1"/>
    <col min="7426" max="7461" width="8.5" style="17" customWidth="1"/>
    <col min="7462" max="7462" width="3.5" style="17" customWidth="1"/>
    <col min="7463" max="7680" width="11" style="17"/>
    <col min="7681" max="7681" width="13" style="17" customWidth="1"/>
    <col min="7682" max="7717" width="8.5" style="17" customWidth="1"/>
    <col min="7718" max="7718" width="3.5" style="17" customWidth="1"/>
    <col min="7719" max="7936" width="11" style="17"/>
    <col min="7937" max="7937" width="13" style="17" customWidth="1"/>
    <col min="7938" max="7973" width="8.5" style="17" customWidth="1"/>
    <col min="7974" max="7974" width="3.5" style="17" customWidth="1"/>
    <col min="7975" max="8192" width="11" style="17"/>
    <col min="8193" max="8193" width="13" style="17" customWidth="1"/>
    <col min="8194" max="8229" width="8.5" style="17" customWidth="1"/>
    <col min="8230" max="8230" width="3.5" style="17" customWidth="1"/>
    <col min="8231" max="8448" width="11" style="17"/>
    <col min="8449" max="8449" width="13" style="17" customWidth="1"/>
    <col min="8450" max="8485" width="8.5" style="17" customWidth="1"/>
    <col min="8486" max="8486" width="3.5" style="17" customWidth="1"/>
    <col min="8487" max="8704" width="11" style="17"/>
    <col min="8705" max="8705" width="13" style="17" customWidth="1"/>
    <col min="8706" max="8741" width="8.5" style="17" customWidth="1"/>
    <col min="8742" max="8742" width="3.5" style="17" customWidth="1"/>
    <col min="8743" max="8960" width="11" style="17"/>
    <col min="8961" max="8961" width="13" style="17" customWidth="1"/>
    <col min="8962" max="8997" width="8.5" style="17" customWidth="1"/>
    <col min="8998" max="8998" width="3.5" style="17" customWidth="1"/>
    <col min="8999" max="9216" width="11" style="17"/>
    <col min="9217" max="9217" width="13" style="17" customWidth="1"/>
    <col min="9218" max="9253" width="8.5" style="17" customWidth="1"/>
    <col min="9254" max="9254" width="3.5" style="17" customWidth="1"/>
    <col min="9255" max="9472" width="11" style="17"/>
    <col min="9473" max="9473" width="13" style="17" customWidth="1"/>
    <col min="9474" max="9509" width="8.5" style="17" customWidth="1"/>
    <col min="9510" max="9510" width="3.5" style="17" customWidth="1"/>
    <col min="9511" max="9728" width="11" style="17"/>
    <col min="9729" max="9729" width="13" style="17" customWidth="1"/>
    <col min="9730" max="9765" width="8.5" style="17" customWidth="1"/>
    <col min="9766" max="9766" width="3.5" style="17" customWidth="1"/>
    <col min="9767" max="9984" width="11" style="17"/>
    <col min="9985" max="9985" width="13" style="17" customWidth="1"/>
    <col min="9986" max="10021" width="8.5" style="17" customWidth="1"/>
    <col min="10022" max="10022" width="3.5" style="17" customWidth="1"/>
    <col min="10023" max="10240" width="11" style="17"/>
    <col min="10241" max="10241" width="13" style="17" customWidth="1"/>
    <col min="10242" max="10277" width="8.5" style="17" customWidth="1"/>
    <col min="10278" max="10278" width="3.5" style="17" customWidth="1"/>
    <col min="10279" max="10496" width="11" style="17"/>
    <col min="10497" max="10497" width="13" style="17" customWidth="1"/>
    <col min="10498" max="10533" width="8.5" style="17" customWidth="1"/>
    <col min="10534" max="10534" width="3.5" style="17" customWidth="1"/>
    <col min="10535" max="10752" width="11" style="17"/>
    <col min="10753" max="10753" width="13" style="17" customWidth="1"/>
    <col min="10754" max="10789" width="8.5" style="17" customWidth="1"/>
    <col min="10790" max="10790" width="3.5" style="17" customWidth="1"/>
    <col min="10791" max="11008" width="11" style="17"/>
    <col min="11009" max="11009" width="13" style="17" customWidth="1"/>
    <col min="11010" max="11045" width="8.5" style="17" customWidth="1"/>
    <col min="11046" max="11046" width="3.5" style="17" customWidth="1"/>
    <col min="11047" max="11264" width="11" style="17"/>
    <col min="11265" max="11265" width="13" style="17" customWidth="1"/>
    <col min="11266" max="11301" width="8.5" style="17" customWidth="1"/>
    <col min="11302" max="11302" width="3.5" style="17" customWidth="1"/>
    <col min="11303" max="11520" width="11" style="17"/>
    <col min="11521" max="11521" width="13" style="17" customWidth="1"/>
    <col min="11522" max="11557" width="8.5" style="17" customWidth="1"/>
    <col min="11558" max="11558" width="3.5" style="17" customWidth="1"/>
    <col min="11559" max="11776" width="11" style="17"/>
    <col min="11777" max="11777" width="13" style="17" customWidth="1"/>
    <col min="11778" max="11813" width="8.5" style="17" customWidth="1"/>
    <col min="11814" max="11814" width="3.5" style="17" customWidth="1"/>
    <col min="11815" max="12032" width="11" style="17"/>
    <col min="12033" max="12033" width="13" style="17" customWidth="1"/>
    <col min="12034" max="12069" width="8.5" style="17" customWidth="1"/>
    <col min="12070" max="12070" width="3.5" style="17" customWidth="1"/>
    <col min="12071" max="12288" width="11" style="17"/>
    <col min="12289" max="12289" width="13" style="17" customWidth="1"/>
    <col min="12290" max="12325" width="8.5" style="17" customWidth="1"/>
    <col min="12326" max="12326" width="3.5" style="17" customWidth="1"/>
    <col min="12327" max="12544" width="11" style="17"/>
    <col min="12545" max="12545" width="13" style="17" customWidth="1"/>
    <col min="12546" max="12581" width="8.5" style="17" customWidth="1"/>
    <col min="12582" max="12582" width="3.5" style="17" customWidth="1"/>
    <col min="12583" max="12800" width="11" style="17"/>
    <col min="12801" max="12801" width="13" style="17" customWidth="1"/>
    <col min="12802" max="12837" width="8.5" style="17" customWidth="1"/>
    <col min="12838" max="12838" width="3.5" style="17" customWidth="1"/>
    <col min="12839" max="13056" width="11" style="17"/>
    <col min="13057" max="13057" width="13" style="17" customWidth="1"/>
    <col min="13058" max="13093" width="8.5" style="17" customWidth="1"/>
    <col min="13094" max="13094" width="3.5" style="17" customWidth="1"/>
    <col min="13095" max="13312" width="11" style="17"/>
    <col min="13313" max="13313" width="13" style="17" customWidth="1"/>
    <col min="13314" max="13349" width="8.5" style="17" customWidth="1"/>
    <col min="13350" max="13350" width="3.5" style="17" customWidth="1"/>
    <col min="13351" max="13568" width="11" style="17"/>
    <col min="13569" max="13569" width="13" style="17" customWidth="1"/>
    <col min="13570" max="13605" width="8.5" style="17" customWidth="1"/>
    <col min="13606" max="13606" width="3.5" style="17" customWidth="1"/>
    <col min="13607" max="13824" width="11" style="17"/>
    <col min="13825" max="13825" width="13" style="17" customWidth="1"/>
    <col min="13826" max="13861" width="8.5" style="17" customWidth="1"/>
    <col min="13862" max="13862" width="3.5" style="17" customWidth="1"/>
    <col min="13863" max="14080" width="11" style="17"/>
    <col min="14081" max="14081" width="13" style="17" customWidth="1"/>
    <col min="14082" max="14117" width="8.5" style="17" customWidth="1"/>
    <col min="14118" max="14118" width="3.5" style="17" customWidth="1"/>
    <col min="14119" max="14336" width="11" style="17"/>
    <col min="14337" max="14337" width="13" style="17" customWidth="1"/>
    <col min="14338" max="14373" width="8.5" style="17" customWidth="1"/>
    <col min="14374" max="14374" width="3.5" style="17" customWidth="1"/>
    <col min="14375" max="14592" width="11" style="17"/>
    <col min="14593" max="14593" width="13" style="17" customWidth="1"/>
    <col min="14594" max="14629" width="8.5" style="17" customWidth="1"/>
    <col min="14630" max="14630" width="3.5" style="17" customWidth="1"/>
    <col min="14631" max="14848" width="11" style="17"/>
    <col min="14849" max="14849" width="13" style="17" customWidth="1"/>
    <col min="14850" max="14885" width="8.5" style="17" customWidth="1"/>
    <col min="14886" max="14886" width="3.5" style="17" customWidth="1"/>
    <col min="14887" max="15104" width="11" style="17"/>
    <col min="15105" max="15105" width="13" style="17" customWidth="1"/>
    <col min="15106" max="15141" width="8.5" style="17" customWidth="1"/>
    <col min="15142" max="15142" width="3.5" style="17" customWidth="1"/>
    <col min="15143" max="15360" width="11" style="17"/>
    <col min="15361" max="15361" width="13" style="17" customWidth="1"/>
    <col min="15362" max="15397" width="8.5" style="17" customWidth="1"/>
    <col min="15398" max="15398" width="3.5" style="17" customWidth="1"/>
    <col min="15399" max="15616" width="11" style="17"/>
    <col min="15617" max="15617" width="13" style="17" customWidth="1"/>
    <col min="15618" max="15653" width="8.5" style="17" customWidth="1"/>
    <col min="15654" max="15654" width="3.5" style="17" customWidth="1"/>
    <col min="15655" max="15872" width="11" style="17"/>
    <col min="15873" max="15873" width="13" style="17" customWidth="1"/>
    <col min="15874" max="15909" width="8.5" style="17" customWidth="1"/>
    <col min="15910" max="15910" width="3.5" style="17" customWidth="1"/>
    <col min="15911" max="16128" width="11" style="17"/>
    <col min="16129" max="16129" width="13" style="17" customWidth="1"/>
    <col min="16130" max="16165" width="8.5" style="17" customWidth="1"/>
    <col min="16166" max="16166" width="3.5" style="17" customWidth="1"/>
    <col min="16167" max="16384" width="11" style="17"/>
  </cols>
  <sheetData>
    <row r="1" spans="1:38" s="16" customFormat="1" ht="39.950000000000003" customHeight="1" thickBot="1" x14ac:dyDescent="0.25">
      <c r="A1" s="96" t="str">
        <f>"Tabelle 2.2: Hauptberufliches pädagogisches Personal nach Ländern " &amp;[1]Hilfswerte!B1</f>
        <v>Tabelle 2.2: Hauptberufliches pädagogisches Personal nach Ländern 2023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 t="str">
        <f>"noch "&amp;A1&amp;""</f>
        <v>noch Tabelle 2.2: Hauptberufliches pädagogisches Personal nach Ländern 2023</v>
      </c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 t="str">
        <f>M1</f>
        <v>noch Tabelle 2.2: Hauptberufliches pädagogisches Personal nach Ländern 2023</v>
      </c>
      <c r="AC1" s="97"/>
      <c r="AD1" s="97"/>
      <c r="AE1" s="97"/>
      <c r="AF1" s="97"/>
      <c r="AG1" s="97"/>
      <c r="AH1" s="97"/>
      <c r="AI1" s="97"/>
      <c r="AJ1" s="97"/>
      <c r="AK1" s="97"/>
    </row>
    <row r="2" spans="1:38" s="101" customFormat="1" ht="18" customHeight="1" x14ac:dyDescent="0.2">
      <c r="A2" s="4" t="s">
        <v>0</v>
      </c>
      <c r="B2" s="98" t="s">
        <v>1</v>
      </c>
      <c r="C2" s="99"/>
      <c r="D2" s="99"/>
      <c r="E2" s="99"/>
      <c r="F2" s="99"/>
      <c r="G2" s="99"/>
      <c r="H2" s="68" t="s">
        <v>2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100"/>
    </row>
    <row r="3" spans="1:38" ht="24.75" customHeight="1" x14ac:dyDescent="0.2">
      <c r="A3" s="9"/>
      <c r="B3" s="102"/>
      <c r="C3" s="103"/>
      <c r="D3" s="103"/>
      <c r="E3" s="103"/>
      <c r="F3" s="103"/>
      <c r="G3" s="103"/>
      <c r="H3" s="104" t="s">
        <v>33</v>
      </c>
      <c r="I3" s="105"/>
      <c r="J3" s="105"/>
      <c r="K3" s="105"/>
      <c r="L3" s="106"/>
      <c r="M3" s="104" t="s">
        <v>34</v>
      </c>
      <c r="N3" s="107"/>
      <c r="O3" s="107"/>
      <c r="P3" s="107"/>
      <c r="Q3" s="108"/>
      <c r="R3" s="109" t="s">
        <v>35</v>
      </c>
      <c r="S3" s="110"/>
      <c r="T3" s="110"/>
      <c r="U3" s="110"/>
      <c r="V3" s="111"/>
      <c r="W3" s="109" t="s">
        <v>36</v>
      </c>
      <c r="X3" s="110"/>
      <c r="Y3" s="110"/>
      <c r="Z3" s="110"/>
      <c r="AA3" s="111"/>
      <c r="AB3" s="109" t="s">
        <v>37</v>
      </c>
      <c r="AC3" s="110"/>
      <c r="AD3" s="110"/>
      <c r="AE3" s="110"/>
      <c r="AF3" s="111"/>
      <c r="AG3" s="109" t="s">
        <v>38</v>
      </c>
      <c r="AH3" s="110"/>
      <c r="AI3" s="110"/>
      <c r="AJ3" s="110"/>
      <c r="AK3" s="112"/>
    </row>
    <row r="4" spans="1:38" ht="12.75" customHeight="1" x14ac:dyDescent="0.2">
      <c r="A4" s="9"/>
      <c r="B4" s="113"/>
      <c r="C4" s="114"/>
      <c r="D4" s="115" t="s">
        <v>39</v>
      </c>
      <c r="E4" s="116"/>
      <c r="F4" s="117" t="s">
        <v>40</v>
      </c>
      <c r="G4" s="116"/>
      <c r="H4" s="118"/>
      <c r="I4" s="115" t="s">
        <v>39</v>
      </c>
      <c r="J4" s="116"/>
      <c r="K4" s="117" t="s">
        <v>40</v>
      </c>
      <c r="L4" s="116"/>
      <c r="M4" s="119"/>
      <c r="N4" s="115" t="s">
        <v>39</v>
      </c>
      <c r="O4" s="116"/>
      <c r="P4" s="117" t="s">
        <v>40</v>
      </c>
      <c r="Q4" s="116"/>
      <c r="R4" s="120"/>
      <c r="S4" s="115" t="s">
        <v>39</v>
      </c>
      <c r="T4" s="116"/>
      <c r="U4" s="117" t="s">
        <v>40</v>
      </c>
      <c r="V4" s="116"/>
      <c r="W4" s="120"/>
      <c r="X4" s="115" t="s">
        <v>39</v>
      </c>
      <c r="Y4" s="116"/>
      <c r="Z4" s="117" t="s">
        <v>40</v>
      </c>
      <c r="AA4" s="116"/>
      <c r="AB4" s="120"/>
      <c r="AC4" s="115" t="s">
        <v>39</v>
      </c>
      <c r="AD4" s="116"/>
      <c r="AE4" s="117" t="s">
        <v>40</v>
      </c>
      <c r="AF4" s="116"/>
      <c r="AG4" s="120"/>
      <c r="AH4" s="115" t="s">
        <v>39</v>
      </c>
      <c r="AI4" s="116"/>
      <c r="AJ4" s="117" t="s">
        <v>40</v>
      </c>
      <c r="AK4" s="121"/>
    </row>
    <row r="5" spans="1:38" s="129" customFormat="1" ht="24" customHeight="1" x14ac:dyDescent="0.2">
      <c r="A5" s="18"/>
      <c r="B5" s="122"/>
      <c r="C5" s="20" t="s">
        <v>9</v>
      </c>
      <c r="D5" s="123"/>
      <c r="E5" s="20" t="s">
        <v>9</v>
      </c>
      <c r="F5" s="123"/>
      <c r="G5" s="20" t="s">
        <v>9</v>
      </c>
      <c r="H5" s="124"/>
      <c r="I5" s="123"/>
      <c r="J5" s="20" t="s">
        <v>9</v>
      </c>
      <c r="K5" s="123"/>
      <c r="L5" s="20" t="s">
        <v>9</v>
      </c>
      <c r="M5" s="125"/>
      <c r="N5" s="123"/>
      <c r="O5" s="20" t="s">
        <v>9</v>
      </c>
      <c r="P5" s="123"/>
      <c r="Q5" s="20" t="s">
        <v>9</v>
      </c>
      <c r="R5" s="74"/>
      <c r="S5" s="123"/>
      <c r="T5" s="20" t="s">
        <v>9</v>
      </c>
      <c r="U5" s="123"/>
      <c r="V5" s="20" t="s">
        <v>9</v>
      </c>
      <c r="W5" s="126"/>
      <c r="X5" s="123"/>
      <c r="Y5" s="20" t="s">
        <v>9</v>
      </c>
      <c r="Z5" s="123"/>
      <c r="AA5" s="20" t="s">
        <v>9</v>
      </c>
      <c r="AB5" s="127"/>
      <c r="AC5" s="19"/>
      <c r="AD5" s="20" t="s">
        <v>9</v>
      </c>
      <c r="AE5" s="123"/>
      <c r="AF5" s="20" t="s">
        <v>9</v>
      </c>
      <c r="AG5" s="127"/>
      <c r="AH5" s="19"/>
      <c r="AI5" s="20" t="s">
        <v>9</v>
      </c>
      <c r="AJ5" s="123"/>
      <c r="AK5" s="24" t="s">
        <v>9</v>
      </c>
      <c r="AL5" s="128"/>
    </row>
    <row r="6" spans="1:38" x14ac:dyDescent="0.2">
      <c r="A6" s="25" t="s">
        <v>10</v>
      </c>
      <c r="B6" s="27">
        <v>445.6</v>
      </c>
      <c r="C6" s="29">
        <v>368.3</v>
      </c>
      <c r="D6" s="27">
        <v>372.6</v>
      </c>
      <c r="E6" s="28">
        <v>309.5</v>
      </c>
      <c r="F6" s="27">
        <v>73</v>
      </c>
      <c r="G6" s="29">
        <v>58.8</v>
      </c>
      <c r="H6" s="28">
        <v>320.60000000000002</v>
      </c>
      <c r="I6" s="27">
        <v>279.39999999999998</v>
      </c>
      <c r="J6" s="28">
        <v>228.8</v>
      </c>
      <c r="K6" s="27">
        <v>41.2</v>
      </c>
      <c r="L6" s="29">
        <v>32</v>
      </c>
      <c r="M6" s="130">
        <v>10.6</v>
      </c>
      <c r="N6" s="27">
        <v>5.2</v>
      </c>
      <c r="O6" s="28">
        <v>5.2</v>
      </c>
      <c r="P6" s="27">
        <v>5.4</v>
      </c>
      <c r="Q6" s="29">
        <v>3.9</v>
      </c>
      <c r="R6" s="28">
        <v>64</v>
      </c>
      <c r="S6" s="27">
        <v>55</v>
      </c>
      <c r="T6" s="28">
        <v>52.2</v>
      </c>
      <c r="U6" s="27">
        <v>9</v>
      </c>
      <c r="V6" s="29">
        <v>8.5</v>
      </c>
      <c r="W6" s="130">
        <v>28.4</v>
      </c>
      <c r="X6" s="27">
        <v>17.100000000000001</v>
      </c>
      <c r="Y6" s="28">
        <v>10.1</v>
      </c>
      <c r="Z6" s="27">
        <v>11.3</v>
      </c>
      <c r="AA6" s="29">
        <v>8.6</v>
      </c>
      <c r="AB6" s="130">
        <v>12.9</v>
      </c>
      <c r="AC6" s="27">
        <v>8.3000000000000007</v>
      </c>
      <c r="AD6" s="28">
        <v>7</v>
      </c>
      <c r="AE6" s="27">
        <v>4.5999999999999996</v>
      </c>
      <c r="AF6" s="29">
        <v>4.3</v>
      </c>
      <c r="AG6" s="28">
        <v>9.1</v>
      </c>
      <c r="AH6" s="27">
        <v>7.6</v>
      </c>
      <c r="AI6" s="28">
        <v>6.2</v>
      </c>
      <c r="AJ6" s="27">
        <v>1.5</v>
      </c>
      <c r="AK6" s="30">
        <v>1.5</v>
      </c>
    </row>
    <row r="7" spans="1:38" s="84" customFormat="1" x14ac:dyDescent="0.2">
      <c r="A7" s="33"/>
      <c r="B7" s="35">
        <v>1</v>
      </c>
      <c r="C7" s="36">
        <v>0.82652999999999999</v>
      </c>
      <c r="D7" s="35">
        <v>0.83618000000000003</v>
      </c>
      <c r="E7" s="36">
        <v>0.83065</v>
      </c>
      <c r="F7" s="35">
        <v>0.16381999999999999</v>
      </c>
      <c r="G7" s="131">
        <v>0.80547999999999997</v>
      </c>
      <c r="H7" s="36">
        <v>0.71948000000000001</v>
      </c>
      <c r="I7" s="35">
        <v>0.87148999999999999</v>
      </c>
      <c r="J7" s="36">
        <v>0.81889999999999996</v>
      </c>
      <c r="K7" s="35">
        <v>0.12851000000000001</v>
      </c>
      <c r="L7" s="131">
        <v>0.77669999999999995</v>
      </c>
      <c r="M7" s="132">
        <v>2.3789999999999999E-2</v>
      </c>
      <c r="N7" s="35">
        <v>0.49057000000000001</v>
      </c>
      <c r="O7" s="36">
        <v>1</v>
      </c>
      <c r="P7" s="35">
        <v>0.50943000000000005</v>
      </c>
      <c r="Q7" s="131">
        <v>0.72221999999999997</v>
      </c>
      <c r="R7" s="36">
        <v>0.14363000000000001</v>
      </c>
      <c r="S7" s="35">
        <v>0.85938000000000003</v>
      </c>
      <c r="T7" s="36">
        <v>0.94908999999999999</v>
      </c>
      <c r="U7" s="35">
        <v>0.14063000000000001</v>
      </c>
      <c r="V7" s="131">
        <v>0.94443999999999995</v>
      </c>
      <c r="W7" s="36">
        <v>6.3729999999999995E-2</v>
      </c>
      <c r="X7" s="35">
        <v>0.60211000000000003</v>
      </c>
      <c r="Y7" s="36">
        <v>0.59064000000000005</v>
      </c>
      <c r="Z7" s="35">
        <v>0.39789000000000002</v>
      </c>
      <c r="AA7" s="131">
        <v>0.76105999999999996</v>
      </c>
      <c r="AB7" s="132">
        <v>2.895E-2</v>
      </c>
      <c r="AC7" s="35">
        <v>0.64341000000000004</v>
      </c>
      <c r="AD7" s="36">
        <v>0.84336999999999995</v>
      </c>
      <c r="AE7" s="35">
        <v>0.35659000000000002</v>
      </c>
      <c r="AF7" s="131">
        <v>0.93478000000000006</v>
      </c>
      <c r="AG7" s="36">
        <v>2.0420000000000001E-2</v>
      </c>
      <c r="AH7" s="35">
        <v>0.83516000000000001</v>
      </c>
      <c r="AI7" s="36">
        <v>0.81579000000000002</v>
      </c>
      <c r="AJ7" s="35">
        <v>0.16483999999999999</v>
      </c>
      <c r="AK7" s="37">
        <v>1</v>
      </c>
      <c r="AL7" s="83"/>
    </row>
    <row r="8" spans="1:38" x14ac:dyDescent="0.2">
      <c r="A8" s="33" t="s">
        <v>11</v>
      </c>
      <c r="B8" s="27">
        <v>753.7</v>
      </c>
      <c r="C8" s="29">
        <v>612</v>
      </c>
      <c r="D8" s="27">
        <v>597.9</v>
      </c>
      <c r="E8" s="28">
        <v>485</v>
      </c>
      <c r="F8" s="27">
        <v>155.80000000000001</v>
      </c>
      <c r="G8" s="29">
        <v>127</v>
      </c>
      <c r="H8" s="28">
        <v>432.9</v>
      </c>
      <c r="I8" s="27">
        <v>409.7</v>
      </c>
      <c r="J8" s="28">
        <v>331.8</v>
      </c>
      <c r="K8" s="27">
        <v>23.2</v>
      </c>
      <c r="L8" s="29">
        <v>18.2</v>
      </c>
      <c r="M8" s="133">
        <v>6</v>
      </c>
      <c r="N8" s="27">
        <v>2.1</v>
      </c>
      <c r="O8" s="28">
        <v>2</v>
      </c>
      <c r="P8" s="27">
        <v>3.9</v>
      </c>
      <c r="Q8" s="29">
        <v>1.8</v>
      </c>
      <c r="R8" s="28">
        <v>61.6</v>
      </c>
      <c r="S8" s="27">
        <v>50.4</v>
      </c>
      <c r="T8" s="28">
        <v>45.4</v>
      </c>
      <c r="U8" s="27">
        <v>11.2</v>
      </c>
      <c r="V8" s="29">
        <v>5.8</v>
      </c>
      <c r="W8" s="28">
        <v>136.1</v>
      </c>
      <c r="X8" s="27">
        <v>47.2</v>
      </c>
      <c r="Y8" s="28">
        <v>33.200000000000003</v>
      </c>
      <c r="Z8" s="27">
        <v>88.9</v>
      </c>
      <c r="AA8" s="29">
        <v>77.400000000000006</v>
      </c>
      <c r="AB8" s="133">
        <v>81.099999999999994</v>
      </c>
      <c r="AC8" s="27">
        <v>55.7</v>
      </c>
      <c r="AD8" s="28">
        <v>43.4</v>
      </c>
      <c r="AE8" s="27">
        <v>25.4</v>
      </c>
      <c r="AF8" s="29">
        <v>22.2</v>
      </c>
      <c r="AG8" s="28">
        <v>36</v>
      </c>
      <c r="AH8" s="27">
        <v>32.799999999999997</v>
      </c>
      <c r="AI8" s="28">
        <v>29.2</v>
      </c>
      <c r="AJ8" s="27">
        <v>3.2</v>
      </c>
      <c r="AK8" s="30">
        <v>1.6</v>
      </c>
    </row>
    <row r="9" spans="1:38" x14ac:dyDescent="0.2">
      <c r="A9" s="33"/>
      <c r="B9" s="35">
        <v>1</v>
      </c>
      <c r="C9" s="36">
        <v>0.81198999999999999</v>
      </c>
      <c r="D9" s="35">
        <v>0.79329000000000005</v>
      </c>
      <c r="E9" s="36">
        <v>0.81116999999999995</v>
      </c>
      <c r="F9" s="35">
        <v>0.20671</v>
      </c>
      <c r="G9" s="131">
        <v>0.81515000000000004</v>
      </c>
      <c r="H9" s="36">
        <v>0.57437000000000005</v>
      </c>
      <c r="I9" s="35">
        <v>0.94640999999999997</v>
      </c>
      <c r="J9" s="36">
        <v>0.80986000000000002</v>
      </c>
      <c r="K9" s="35">
        <v>5.3589999999999999E-2</v>
      </c>
      <c r="L9" s="131">
        <v>0.78447999999999996</v>
      </c>
      <c r="M9" s="132">
        <v>7.9600000000000001E-3</v>
      </c>
      <c r="N9" s="35">
        <v>0.35</v>
      </c>
      <c r="O9" s="36">
        <v>0.95238</v>
      </c>
      <c r="P9" s="35">
        <v>0.65</v>
      </c>
      <c r="Q9" s="131">
        <v>0.46154000000000001</v>
      </c>
      <c r="R9" s="36">
        <v>8.1729999999999997E-2</v>
      </c>
      <c r="S9" s="35">
        <v>0.81818000000000002</v>
      </c>
      <c r="T9" s="36">
        <v>0.90078999999999998</v>
      </c>
      <c r="U9" s="35">
        <v>0.18182000000000001</v>
      </c>
      <c r="V9" s="131">
        <v>0.51785999999999999</v>
      </c>
      <c r="W9" s="36">
        <v>0.18057999999999999</v>
      </c>
      <c r="X9" s="35">
        <v>0.3468</v>
      </c>
      <c r="Y9" s="36">
        <v>0.70338999999999996</v>
      </c>
      <c r="Z9" s="35">
        <v>0.6532</v>
      </c>
      <c r="AA9" s="131">
        <v>0.87063999999999997</v>
      </c>
      <c r="AB9" s="132">
        <v>0.1076</v>
      </c>
      <c r="AC9" s="35">
        <v>0.68681000000000003</v>
      </c>
      <c r="AD9" s="36">
        <v>0.77917000000000003</v>
      </c>
      <c r="AE9" s="35">
        <v>0.31319000000000002</v>
      </c>
      <c r="AF9" s="131">
        <v>0.87402000000000002</v>
      </c>
      <c r="AG9" s="36">
        <v>4.7759999999999997E-2</v>
      </c>
      <c r="AH9" s="35">
        <v>0.91110999999999998</v>
      </c>
      <c r="AI9" s="36">
        <v>0.89024000000000003</v>
      </c>
      <c r="AJ9" s="35">
        <v>8.8889999999999997E-2</v>
      </c>
      <c r="AK9" s="37">
        <v>0.5</v>
      </c>
    </row>
    <row r="10" spans="1:38" x14ac:dyDescent="0.2">
      <c r="A10" s="33" t="s">
        <v>12</v>
      </c>
      <c r="B10" s="27">
        <v>100.4</v>
      </c>
      <c r="C10" s="29">
        <v>80.5</v>
      </c>
      <c r="D10" s="27">
        <v>92.4</v>
      </c>
      <c r="E10" s="28">
        <v>74.900000000000006</v>
      </c>
      <c r="F10" s="27">
        <v>8</v>
      </c>
      <c r="G10" s="29">
        <v>5.6</v>
      </c>
      <c r="H10" s="28">
        <v>72.5</v>
      </c>
      <c r="I10" s="27">
        <v>70.3</v>
      </c>
      <c r="J10" s="28">
        <v>52.8</v>
      </c>
      <c r="K10" s="27">
        <v>2.2000000000000002</v>
      </c>
      <c r="L10" s="29">
        <v>1.3</v>
      </c>
      <c r="M10" s="133">
        <v>0</v>
      </c>
      <c r="N10" s="27">
        <v>0</v>
      </c>
      <c r="O10" s="28">
        <v>0</v>
      </c>
      <c r="P10" s="27">
        <v>0</v>
      </c>
      <c r="Q10" s="29">
        <v>0</v>
      </c>
      <c r="R10" s="28">
        <v>27.9</v>
      </c>
      <c r="S10" s="27">
        <v>22.1</v>
      </c>
      <c r="T10" s="28">
        <v>22.1</v>
      </c>
      <c r="U10" s="27">
        <v>5.8</v>
      </c>
      <c r="V10" s="29">
        <v>4.3</v>
      </c>
      <c r="W10" s="28">
        <v>0</v>
      </c>
      <c r="X10" s="27">
        <v>0</v>
      </c>
      <c r="Y10" s="28">
        <v>0</v>
      </c>
      <c r="Z10" s="27">
        <v>0</v>
      </c>
      <c r="AA10" s="29">
        <v>0</v>
      </c>
      <c r="AB10" s="133">
        <v>0</v>
      </c>
      <c r="AC10" s="27">
        <v>0</v>
      </c>
      <c r="AD10" s="28">
        <v>0</v>
      </c>
      <c r="AE10" s="27">
        <v>0</v>
      </c>
      <c r="AF10" s="29">
        <v>0</v>
      </c>
      <c r="AG10" s="28">
        <v>0</v>
      </c>
      <c r="AH10" s="27">
        <v>0</v>
      </c>
      <c r="AI10" s="28">
        <v>0</v>
      </c>
      <c r="AJ10" s="27">
        <v>0</v>
      </c>
      <c r="AK10" s="30">
        <v>0</v>
      </c>
    </row>
    <row r="11" spans="1:38" x14ac:dyDescent="0.2">
      <c r="A11" s="33"/>
      <c r="B11" s="35">
        <v>1</v>
      </c>
      <c r="C11" s="36">
        <v>0.80179</v>
      </c>
      <c r="D11" s="35">
        <v>0.92032000000000003</v>
      </c>
      <c r="E11" s="36">
        <v>0.81061000000000005</v>
      </c>
      <c r="F11" s="35">
        <v>7.9680000000000001E-2</v>
      </c>
      <c r="G11" s="131">
        <v>0.7</v>
      </c>
      <c r="H11" s="36">
        <v>0.72211000000000003</v>
      </c>
      <c r="I11" s="35">
        <v>0.96965999999999997</v>
      </c>
      <c r="J11" s="36">
        <v>0.75107000000000002</v>
      </c>
      <c r="K11" s="35">
        <v>3.0339999999999999E-2</v>
      </c>
      <c r="L11" s="131">
        <v>0.59091000000000005</v>
      </c>
      <c r="M11" s="132" t="s">
        <v>16</v>
      </c>
      <c r="N11" s="35" t="s">
        <v>16</v>
      </c>
      <c r="O11" s="36" t="s">
        <v>16</v>
      </c>
      <c r="P11" s="35" t="s">
        <v>16</v>
      </c>
      <c r="Q11" s="131" t="s">
        <v>16</v>
      </c>
      <c r="R11" s="36">
        <v>0.27789000000000003</v>
      </c>
      <c r="S11" s="35">
        <v>0.79210999999999998</v>
      </c>
      <c r="T11" s="36">
        <v>1</v>
      </c>
      <c r="U11" s="35">
        <v>0.20788999999999999</v>
      </c>
      <c r="V11" s="131">
        <v>0.74138000000000004</v>
      </c>
      <c r="W11" s="36" t="s">
        <v>16</v>
      </c>
      <c r="X11" s="35" t="s">
        <v>16</v>
      </c>
      <c r="Y11" s="36" t="s">
        <v>16</v>
      </c>
      <c r="Z11" s="35" t="s">
        <v>16</v>
      </c>
      <c r="AA11" s="131" t="s">
        <v>16</v>
      </c>
      <c r="AB11" s="132" t="s">
        <v>16</v>
      </c>
      <c r="AC11" s="35" t="s">
        <v>16</v>
      </c>
      <c r="AD11" s="36" t="s">
        <v>16</v>
      </c>
      <c r="AE11" s="35" t="s">
        <v>16</v>
      </c>
      <c r="AF11" s="131" t="s">
        <v>16</v>
      </c>
      <c r="AG11" s="36" t="s">
        <v>16</v>
      </c>
      <c r="AH11" s="35" t="s">
        <v>16</v>
      </c>
      <c r="AI11" s="36" t="s">
        <v>16</v>
      </c>
      <c r="AJ11" s="35" t="s">
        <v>16</v>
      </c>
      <c r="AK11" s="37" t="s">
        <v>16</v>
      </c>
    </row>
    <row r="12" spans="1:38" x14ac:dyDescent="0.2">
      <c r="A12" s="33" t="s">
        <v>13</v>
      </c>
      <c r="B12" s="27">
        <v>59.7</v>
      </c>
      <c r="C12" s="29">
        <v>47.9</v>
      </c>
      <c r="D12" s="27">
        <v>51.4</v>
      </c>
      <c r="E12" s="28">
        <v>40.4</v>
      </c>
      <c r="F12" s="27">
        <v>8.3000000000000007</v>
      </c>
      <c r="G12" s="29">
        <v>7.5</v>
      </c>
      <c r="H12" s="28">
        <v>51.3</v>
      </c>
      <c r="I12" s="27">
        <v>46.1</v>
      </c>
      <c r="J12" s="28">
        <v>35.9</v>
      </c>
      <c r="K12" s="27">
        <v>5.2</v>
      </c>
      <c r="L12" s="29">
        <v>4.9000000000000004</v>
      </c>
      <c r="M12" s="133">
        <v>1.5</v>
      </c>
      <c r="N12" s="27">
        <v>0.4</v>
      </c>
      <c r="O12" s="28">
        <v>0.4</v>
      </c>
      <c r="P12" s="27">
        <v>1.1000000000000001</v>
      </c>
      <c r="Q12" s="29">
        <v>0.6</v>
      </c>
      <c r="R12" s="28">
        <v>3.6</v>
      </c>
      <c r="S12" s="27">
        <v>2.2999999999999998</v>
      </c>
      <c r="T12" s="28">
        <v>1.5</v>
      </c>
      <c r="U12" s="27">
        <v>1.3</v>
      </c>
      <c r="V12" s="29">
        <v>1.3</v>
      </c>
      <c r="W12" s="28">
        <v>1.2</v>
      </c>
      <c r="X12" s="27">
        <v>1</v>
      </c>
      <c r="Y12" s="28">
        <v>1</v>
      </c>
      <c r="Z12" s="27">
        <v>0.2</v>
      </c>
      <c r="AA12" s="29">
        <v>0.2</v>
      </c>
      <c r="AB12" s="133">
        <v>0.8</v>
      </c>
      <c r="AC12" s="27">
        <v>0.8</v>
      </c>
      <c r="AD12" s="28">
        <v>0.8</v>
      </c>
      <c r="AE12" s="27">
        <v>0</v>
      </c>
      <c r="AF12" s="29">
        <v>0</v>
      </c>
      <c r="AG12" s="28">
        <v>1.3</v>
      </c>
      <c r="AH12" s="27">
        <v>0.8</v>
      </c>
      <c r="AI12" s="28">
        <v>0.8</v>
      </c>
      <c r="AJ12" s="27">
        <v>0.5</v>
      </c>
      <c r="AK12" s="30">
        <v>0.5</v>
      </c>
    </row>
    <row r="13" spans="1:38" x14ac:dyDescent="0.2">
      <c r="A13" s="33"/>
      <c r="B13" s="35">
        <v>1</v>
      </c>
      <c r="C13" s="36">
        <v>0.80235000000000001</v>
      </c>
      <c r="D13" s="35">
        <v>0.86097000000000001</v>
      </c>
      <c r="E13" s="36">
        <v>0.78598999999999997</v>
      </c>
      <c r="F13" s="35">
        <v>0.13902999999999999</v>
      </c>
      <c r="G13" s="131">
        <v>0.90361000000000002</v>
      </c>
      <c r="H13" s="36">
        <v>0.85929999999999995</v>
      </c>
      <c r="I13" s="35">
        <v>0.89863999999999999</v>
      </c>
      <c r="J13" s="36">
        <v>0.77873999999999999</v>
      </c>
      <c r="K13" s="35">
        <v>0.10136000000000001</v>
      </c>
      <c r="L13" s="131">
        <v>0.94230999999999998</v>
      </c>
      <c r="M13" s="132">
        <v>2.513E-2</v>
      </c>
      <c r="N13" s="35">
        <v>0.26667000000000002</v>
      </c>
      <c r="O13" s="36">
        <v>1</v>
      </c>
      <c r="P13" s="35">
        <v>0.73333000000000004</v>
      </c>
      <c r="Q13" s="131">
        <v>0.54544999999999999</v>
      </c>
      <c r="R13" s="36">
        <v>6.0299999999999999E-2</v>
      </c>
      <c r="S13" s="35">
        <v>0.63888999999999996</v>
      </c>
      <c r="T13" s="36">
        <v>0.65217000000000003</v>
      </c>
      <c r="U13" s="35">
        <v>0.36110999999999999</v>
      </c>
      <c r="V13" s="131">
        <v>1</v>
      </c>
      <c r="W13" s="36">
        <v>2.01E-2</v>
      </c>
      <c r="X13" s="35">
        <v>0.83333000000000002</v>
      </c>
      <c r="Y13" s="36">
        <v>1</v>
      </c>
      <c r="Z13" s="35">
        <v>0.16667000000000001</v>
      </c>
      <c r="AA13" s="131">
        <v>1</v>
      </c>
      <c r="AB13" s="132">
        <v>1.34E-2</v>
      </c>
      <c r="AC13" s="35">
        <v>1</v>
      </c>
      <c r="AD13" s="36">
        <v>1</v>
      </c>
      <c r="AE13" s="35" t="s">
        <v>16</v>
      </c>
      <c r="AF13" s="131" t="s">
        <v>16</v>
      </c>
      <c r="AG13" s="36">
        <v>2.1780000000000001E-2</v>
      </c>
      <c r="AH13" s="35">
        <v>0.61538000000000004</v>
      </c>
      <c r="AI13" s="36">
        <v>1</v>
      </c>
      <c r="AJ13" s="35">
        <v>0.38462000000000002</v>
      </c>
      <c r="AK13" s="37">
        <v>1</v>
      </c>
    </row>
    <row r="14" spans="1:38" x14ac:dyDescent="0.2">
      <c r="A14" s="33" t="s">
        <v>14</v>
      </c>
      <c r="B14" s="27">
        <v>41.5</v>
      </c>
      <c r="C14" s="29">
        <v>33.4</v>
      </c>
      <c r="D14" s="27">
        <v>27.7</v>
      </c>
      <c r="E14" s="28">
        <v>21.1</v>
      </c>
      <c r="F14" s="27">
        <v>13.8</v>
      </c>
      <c r="G14" s="29">
        <v>12.3</v>
      </c>
      <c r="H14" s="28">
        <v>15.1</v>
      </c>
      <c r="I14" s="27">
        <v>14.6</v>
      </c>
      <c r="J14" s="28">
        <v>9.1</v>
      </c>
      <c r="K14" s="27">
        <v>0.5</v>
      </c>
      <c r="L14" s="29">
        <v>0.5</v>
      </c>
      <c r="M14" s="133">
        <v>2.9</v>
      </c>
      <c r="N14" s="27">
        <v>1.6</v>
      </c>
      <c r="O14" s="28">
        <v>1.6</v>
      </c>
      <c r="P14" s="27">
        <v>1.3</v>
      </c>
      <c r="Q14" s="29">
        <v>1.3</v>
      </c>
      <c r="R14" s="28">
        <v>6.1</v>
      </c>
      <c r="S14" s="27">
        <v>3.3</v>
      </c>
      <c r="T14" s="28">
        <v>3.3</v>
      </c>
      <c r="U14" s="27">
        <v>2.8</v>
      </c>
      <c r="V14" s="29">
        <v>2.8</v>
      </c>
      <c r="W14" s="28">
        <v>13.6</v>
      </c>
      <c r="X14" s="27">
        <v>6.4</v>
      </c>
      <c r="Y14" s="28">
        <v>5.3</v>
      </c>
      <c r="Z14" s="27">
        <v>7.2</v>
      </c>
      <c r="AA14" s="29">
        <v>6.7</v>
      </c>
      <c r="AB14" s="133">
        <v>1</v>
      </c>
      <c r="AC14" s="27">
        <v>1</v>
      </c>
      <c r="AD14" s="28">
        <v>1</v>
      </c>
      <c r="AE14" s="27">
        <v>0</v>
      </c>
      <c r="AF14" s="29">
        <v>0</v>
      </c>
      <c r="AG14" s="28">
        <v>2.8</v>
      </c>
      <c r="AH14" s="27">
        <v>0.8</v>
      </c>
      <c r="AI14" s="28">
        <v>0.8</v>
      </c>
      <c r="AJ14" s="27">
        <v>2</v>
      </c>
      <c r="AK14" s="30">
        <v>1</v>
      </c>
    </row>
    <row r="15" spans="1:38" x14ac:dyDescent="0.2">
      <c r="A15" s="33"/>
      <c r="B15" s="35">
        <v>1</v>
      </c>
      <c r="C15" s="36">
        <v>0.80481999999999998</v>
      </c>
      <c r="D15" s="35">
        <v>0.66747000000000001</v>
      </c>
      <c r="E15" s="36">
        <v>0.76173000000000002</v>
      </c>
      <c r="F15" s="35">
        <v>0.33252999999999999</v>
      </c>
      <c r="G15" s="131">
        <v>0.89129999999999998</v>
      </c>
      <c r="H15" s="36">
        <v>0.36386000000000002</v>
      </c>
      <c r="I15" s="35">
        <v>0.96689000000000003</v>
      </c>
      <c r="J15" s="36">
        <v>0.62329000000000001</v>
      </c>
      <c r="K15" s="35">
        <v>3.3110000000000001E-2</v>
      </c>
      <c r="L15" s="131">
        <v>1</v>
      </c>
      <c r="M15" s="132">
        <v>6.9879999999999998E-2</v>
      </c>
      <c r="N15" s="35">
        <v>0.55171999999999999</v>
      </c>
      <c r="O15" s="36">
        <v>1</v>
      </c>
      <c r="P15" s="35">
        <v>0.44828000000000001</v>
      </c>
      <c r="Q15" s="131">
        <v>1</v>
      </c>
      <c r="R15" s="36">
        <v>0.14699000000000001</v>
      </c>
      <c r="S15" s="35">
        <v>0.54098000000000002</v>
      </c>
      <c r="T15" s="36">
        <v>1</v>
      </c>
      <c r="U15" s="35">
        <v>0.45901999999999998</v>
      </c>
      <c r="V15" s="131">
        <v>1</v>
      </c>
      <c r="W15" s="36">
        <v>0.32771</v>
      </c>
      <c r="X15" s="35">
        <v>0.47059000000000001</v>
      </c>
      <c r="Y15" s="36">
        <v>0.82813000000000003</v>
      </c>
      <c r="Z15" s="35">
        <v>0.52941000000000005</v>
      </c>
      <c r="AA15" s="131">
        <v>0.93056000000000005</v>
      </c>
      <c r="AB15" s="132">
        <v>2.41E-2</v>
      </c>
      <c r="AC15" s="35">
        <v>1</v>
      </c>
      <c r="AD15" s="36">
        <v>1</v>
      </c>
      <c r="AE15" s="35" t="s">
        <v>16</v>
      </c>
      <c r="AF15" s="131" t="s">
        <v>16</v>
      </c>
      <c r="AG15" s="36">
        <v>6.7470000000000002E-2</v>
      </c>
      <c r="AH15" s="35">
        <v>0.28571000000000002</v>
      </c>
      <c r="AI15" s="36">
        <v>1</v>
      </c>
      <c r="AJ15" s="35">
        <v>0.71428999999999998</v>
      </c>
      <c r="AK15" s="37">
        <v>0.5</v>
      </c>
    </row>
    <row r="16" spans="1:38" x14ac:dyDescent="0.2">
      <c r="A16" s="33" t="s">
        <v>15</v>
      </c>
      <c r="B16" s="27">
        <v>36</v>
      </c>
      <c r="C16" s="29">
        <v>33.1</v>
      </c>
      <c r="D16" s="27">
        <v>31.6</v>
      </c>
      <c r="E16" s="28">
        <v>29.2</v>
      </c>
      <c r="F16" s="27">
        <v>4.4000000000000004</v>
      </c>
      <c r="G16" s="29">
        <v>3.9</v>
      </c>
      <c r="H16" s="28">
        <v>26.5</v>
      </c>
      <c r="I16" s="27">
        <v>23.7</v>
      </c>
      <c r="J16" s="28">
        <v>22.1</v>
      </c>
      <c r="K16" s="27">
        <v>2.8</v>
      </c>
      <c r="L16" s="29">
        <v>2.2999999999999998</v>
      </c>
      <c r="M16" s="133">
        <v>0</v>
      </c>
      <c r="N16" s="27">
        <v>0</v>
      </c>
      <c r="O16" s="28">
        <v>0</v>
      </c>
      <c r="P16" s="27">
        <v>0</v>
      </c>
      <c r="Q16" s="29">
        <v>0</v>
      </c>
      <c r="R16" s="28">
        <v>5</v>
      </c>
      <c r="S16" s="27">
        <v>4.7</v>
      </c>
      <c r="T16" s="28">
        <v>3.9</v>
      </c>
      <c r="U16" s="27">
        <v>0.3</v>
      </c>
      <c r="V16" s="29">
        <v>0.3</v>
      </c>
      <c r="W16" s="28">
        <v>0</v>
      </c>
      <c r="X16" s="27">
        <v>0</v>
      </c>
      <c r="Y16" s="28">
        <v>0</v>
      </c>
      <c r="Z16" s="27">
        <v>0</v>
      </c>
      <c r="AA16" s="29">
        <v>0</v>
      </c>
      <c r="AB16" s="133">
        <v>4.5</v>
      </c>
      <c r="AC16" s="27">
        <v>3.2</v>
      </c>
      <c r="AD16" s="28">
        <v>3.2</v>
      </c>
      <c r="AE16" s="27">
        <v>1.3</v>
      </c>
      <c r="AF16" s="29">
        <v>1.3</v>
      </c>
      <c r="AG16" s="28">
        <v>0</v>
      </c>
      <c r="AH16" s="27">
        <v>0</v>
      </c>
      <c r="AI16" s="28">
        <v>0</v>
      </c>
      <c r="AJ16" s="27">
        <v>0</v>
      </c>
      <c r="AK16" s="30">
        <v>0</v>
      </c>
    </row>
    <row r="17" spans="1:37" x14ac:dyDescent="0.2">
      <c r="A17" s="33"/>
      <c r="B17" s="35">
        <v>1</v>
      </c>
      <c r="C17" s="36">
        <v>0.91944000000000004</v>
      </c>
      <c r="D17" s="35">
        <v>0.87778</v>
      </c>
      <c r="E17" s="36">
        <v>0.92405000000000004</v>
      </c>
      <c r="F17" s="35">
        <v>0.12222</v>
      </c>
      <c r="G17" s="131">
        <v>0.88636000000000004</v>
      </c>
      <c r="H17" s="36">
        <v>0.73611000000000004</v>
      </c>
      <c r="I17" s="35">
        <v>0.89434000000000002</v>
      </c>
      <c r="J17" s="36">
        <v>0.93249000000000004</v>
      </c>
      <c r="K17" s="35">
        <v>0.10566</v>
      </c>
      <c r="L17" s="131">
        <v>0.82142999999999999</v>
      </c>
      <c r="M17" s="132" t="s">
        <v>16</v>
      </c>
      <c r="N17" s="35" t="s">
        <v>16</v>
      </c>
      <c r="O17" s="36" t="s">
        <v>16</v>
      </c>
      <c r="P17" s="35" t="s">
        <v>16</v>
      </c>
      <c r="Q17" s="131" t="s">
        <v>16</v>
      </c>
      <c r="R17" s="36">
        <v>0.13889000000000001</v>
      </c>
      <c r="S17" s="35">
        <v>0.94</v>
      </c>
      <c r="T17" s="36">
        <v>0.82979000000000003</v>
      </c>
      <c r="U17" s="35">
        <v>0.06</v>
      </c>
      <c r="V17" s="131">
        <v>1</v>
      </c>
      <c r="W17" s="36" t="s">
        <v>16</v>
      </c>
      <c r="X17" s="35" t="s">
        <v>16</v>
      </c>
      <c r="Y17" s="36" t="s">
        <v>16</v>
      </c>
      <c r="Z17" s="35" t="s">
        <v>16</v>
      </c>
      <c r="AA17" s="131" t="s">
        <v>16</v>
      </c>
      <c r="AB17" s="132">
        <v>0.125</v>
      </c>
      <c r="AC17" s="35">
        <v>0.71111000000000002</v>
      </c>
      <c r="AD17" s="36">
        <v>1</v>
      </c>
      <c r="AE17" s="35">
        <v>0.28888999999999998</v>
      </c>
      <c r="AF17" s="131">
        <v>1</v>
      </c>
      <c r="AG17" s="36" t="s">
        <v>16</v>
      </c>
      <c r="AH17" s="35" t="s">
        <v>16</v>
      </c>
      <c r="AI17" s="36" t="s">
        <v>16</v>
      </c>
      <c r="AJ17" s="35" t="s">
        <v>16</v>
      </c>
      <c r="AK17" s="37" t="s">
        <v>16</v>
      </c>
    </row>
    <row r="18" spans="1:37" x14ac:dyDescent="0.2">
      <c r="A18" s="33" t="s">
        <v>17</v>
      </c>
      <c r="B18" s="27">
        <v>329.5</v>
      </c>
      <c r="C18" s="29">
        <v>251</v>
      </c>
      <c r="D18" s="27">
        <v>265.7</v>
      </c>
      <c r="E18" s="28">
        <v>202</v>
      </c>
      <c r="F18" s="27">
        <v>63.8</v>
      </c>
      <c r="G18" s="29">
        <v>49</v>
      </c>
      <c r="H18" s="28">
        <v>189.5</v>
      </c>
      <c r="I18" s="27">
        <v>171.9</v>
      </c>
      <c r="J18" s="28">
        <v>132.6</v>
      </c>
      <c r="K18" s="27">
        <v>17.600000000000001</v>
      </c>
      <c r="L18" s="29">
        <v>16.2</v>
      </c>
      <c r="M18" s="133">
        <v>16.8</v>
      </c>
      <c r="N18" s="27">
        <v>11.4</v>
      </c>
      <c r="O18" s="28">
        <v>8.5</v>
      </c>
      <c r="P18" s="27">
        <v>5.4</v>
      </c>
      <c r="Q18" s="29">
        <v>3.5</v>
      </c>
      <c r="R18" s="28">
        <v>29.2</v>
      </c>
      <c r="S18" s="27">
        <v>23.8</v>
      </c>
      <c r="T18" s="28">
        <v>19.8</v>
      </c>
      <c r="U18" s="27">
        <v>5.4</v>
      </c>
      <c r="V18" s="29">
        <v>3.2</v>
      </c>
      <c r="W18" s="28">
        <v>39.4</v>
      </c>
      <c r="X18" s="27">
        <v>16.8</v>
      </c>
      <c r="Y18" s="28">
        <v>12.2</v>
      </c>
      <c r="Z18" s="27">
        <v>22.6</v>
      </c>
      <c r="AA18" s="29">
        <v>17.3</v>
      </c>
      <c r="AB18" s="133">
        <v>37.200000000000003</v>
      </c>
      <c r="AC18" s="27">
        <v>26.1</v>
      </c>
      <c r="AD18" s="28">
        <v>17.7</v>
      </c>
      <c r="AE18" s="27">
        <v>11.1</v>
      </c>
      <c r="AF18" s="29">
        <v>8.1</v>
      </c>
      <c r="AG18" s="28">
        <v>17.399999999999999</v>
      </c>
      <c r="AH18" s="27">
        <v>15.7</v>
      </c>
      <c r="AI18" s="28">
        <v>11.2</v>
      </c>
      <c r="AJ18" s="27">
        <v>1.7</v>
      </c>
      <c r="AK18" s="30">
        <v>0.7</v>
      </c>
    </row>
    <row r="19" spans="1:37" x14ac:dyDescent="0.2">
      <c r="A19" s="33"/>
      <c r="B19" s="35">
        <v>1</v>
      </c>
      <c r="C19" s="36">
        <v>0.76175999999999999</v>
      </c>
      <c r="D19" s="35">
        <v>0.80637000000000003</v>
      </c>
      <c r="E19" s="36">
        <v>0.76026000000000005</v>
      </c>
      <c r="F19" s="35">
        <v>0.19363</v>
      </c>
      <c r="G19" s="131">
        <v>0.76802999999999999</v>
      </c>
      <c r="H19" s="36">
        <v>0.57511000000000001</v>
      </c>
      <c r="I19" s="35">
        <v>0.90712000000000004</v>
      </c>
      <c r="J19" s="36">
        <v>0.77137999999999995</v>
      </c>
      <c r="K19" s="35">
        <v>9.2880000000000004E-2</v>
      </c>
      <c r="L19" s="131">
        <v>0.92044999999999999</v>
      </c>
      <c r="M19" s="132">
        <v>5.0990000000000001E-2</v>
      </c>
      <c r="N19" s="35">
        <v>0.67857000000000001</v>
      </c>
      <c r="O19" s="36">
        <v>0.74560999999999999</v>
      </c>
      <c r="P19" s="35">
        <v>0.32142999999999999</v>
      </c>
      <c r="Q19" s="131">
        <v>0.64815</v>
      </c>
      <c r="R19" s="36">
        <v>8.8620000000000004E-2</v>
      </c>
      <c r="S19" s="35">
        <v>0.81506999999999996</v>
      </c>
      <c r="T19" s="36">
        <v>0.83192999999999995</v>
      </c>
      <c r="U19" s="35">
        <v>0.18493000000000001</v>
      </c>
      <c r="V19" s="131">
        <v>0.59258999999999995</v>
      </c>
      <c r="W19" s="36">
        <v>0.11958000000000001</v>
      </c>
      <c r="X19" s="35">
        <v>0.4264</v>
      </c>
      <c r="Y19" s="36">
        <v>0.72619</v>
      </c>
      <c r="Z19" s="35">
        <v>0.5736</v>
      </c>
      <c r="AA19" s="131">
        <v>0.76549</v>
      </c>
      <c r="AB19" s="132">
        <v>0.1129</v>
      </c>
      <c r="AC19" s="35">
        <v>0.70160999999999996</v>
      </c>
      <c r="AD19" s="36">
        <v>0.67815999999999999</v>
      </c>
      <c r="AE19" s="35">
        <v>0.29838999999999999</v>
      </c>
      <c r="AF19" s="131">
        <v>0.72972999999999999</v>
      </c>
      <c r="AG19" s="36">
        <v>5.2810000000000003E-2</v>
      </c>
      <c r="AH19" s="35">
        <v>0.90229999999999999</v>
      </c>
      <c r="AI19" s="36">
        <v>0.71338000000000001</v>
      </c>
      <c r="AJ19" s="35">
        <v>9.7699999999999995E-2</v>
      </c>
      <c r="AK19" s="37">
        <v>0.41176000000000001</v>
      </c>
    </row>
    <row r="20" spans="1:37" ht="12.75" customHeight="1" x14ac:dyDescent="0.2">
      <c r="A20" s="33" t="s">
        <v>18</v>
      </c>
      <c r="B20" s="27">
        <v>41</v>
      </c>
      <c r="C20" s="29">
        <v>35</v>
      </c>
      <c r="D20" s="27">
        <v>40</v>
      </c>
      <c r="E20" s="28">
        <v>34</v>
      </c>
      <c r="F20" s="27">
        <v>1</v>
      </c>
      <c r="G20" s="29">
        <v>1</v>
      </c>
      <c r="H20" s="28">
        <v>36</v>
      </c>
      <c r="I20" s="27">
        <v>36</v>
      </c>
      <c r="J20" s="28">
        <v>32</v>
      </c>
      <c r="K20" s="27">
        <v>0</v>
      </c>
      <c r="L20" s="29">
        <v>0</v>
      </c>
      <c r="M20" s="133">
        <v>1</v>
      </c>
      <c r="N20" s="27">
        <v>0</v>
      </c>
      <c r="O20" s="28">
        <v>0</v>
      </c>
      <c r="P20" s="27">
        <v>1</v>
      </c>
      <c r="Q20" s="29">
        <v>1</v>
      </c>
      <c r="R20" s="28">
        <v>4</v>
      </c>
      <c r="S20" s="27">
        <v>4</v>
      </c>
      <c r="T20" s="28">
        <v>2</v>
      </c>
      <c r="U20" s="27">
        <v>0</v>
      </c>
      <c r="V20" s="29">
        <v>0</v>
      </c>
      <c r="W20" s="28">
        <v>0</v>
      </c>
      <c r="X20" s="27">
        <v>0</v>
      </c>
      <c r="Y20" s="28">
        <v>0</v>
      </c>
      <c r="Z20" s="27">
        <v>0</v>
      </c>
      <c r="AA20" s="29">
        <v>0</v>
      </c>
      <c r="AB20" s="133">
        <v>0</v>
      </c>
      <c r="AC20" s="27">
        <v>0</v>
      </c>
      <c r="AD20" s="28">
        <v>0</v>
      </c>
      <c r="AE20" s="27">
        <v>0</v>
      </c>
      <c r="AF20" s="29">
        <v>0</v>
      </c>
      <c r="AG20" s="28">
        <v>0</v>
      </c>
      <c r="AH20" s="27">
        <v>0</v>
      </c>
      <c r="AI20" s="28">
        <v>0</v>
      </c>
      <c r="AJ20" s="27">
        <v>0</v>
      </c>
      <c r="AK20" s="30">
        <v>0</v>
      </c>
    </row>
    <row r="21" spans="1:37" x14ac:dyDescent="0.2">
      <c r="A21" s="33"/>
      <c r="B21" s="35">
        <v>1</v>
      </c>
      <c r="C21" s="36">
        <v>0.85365999999999997</v>
      </c>
      <c r="D21" s="35">
        <v>0.97560999999999998</v>
      </c>
      <c r="E21" s="36">
        <v>0.85</v>
      </c>
      <c r="F21" s="35">
        <v>2.4389999999999998E-2</v>
      </c>
      <c r="G21" s="131">
        <v>1</v>
      </c>
      <c r="H21" s="36">
        <v>0.87805</v>
      </c>
      <c r="I21" s="35">
        <v>1</v>
      </c>
      <c r="J21" s="36">
        <v>0.88888999999999996</v>
      </c>
      <c r="K21" s="35" t="s">
        <v>16</v>
      </c>
      <c r="L21" s="131" t="s">
        <v>16</v>
      </c>
      <c r="M21" s="132">
        <v>2.4389999999999998E-2</v>
      </c>
      <c r="N21" s="35" t="s">
        <v>16</v>
      </c>
      <c r="O21" s="36" t="s">
        <v>16</v>
      </c>
      <c r="P21" s="35">
        <v>1</v>
      </c>
      <c r="Q21" s="131">
        <v>1</v>
      </c>
      <c r="R21" s="36">
        <v>9.7559999999999994E-2</v>
      </c>
      <c r="S21" s="35">
        <v>1</v>
      </c>
      <c r="T21" s="36">
        <v>0.5</v>
      </c>
      <c r="U21" s="35" t="s">
        <v>16</v>
      </c>
      <c r="V21" s="131" t="s">
        <v>16</v>
      </c>
      <c r="W21" s="36" t="s">
        <v>16</v>
      </c>
      <c r="X21" s="35" t="s">
        <v>16</v>
      </c>
      <c r="Y21" s="36" t="s">
        <v>16</v>
      </c>
      <c r="Z21" s="35" t="s">
        <v>16</v>
      </c>
      <c r="AA21" s="131" t="s">
        <v>16</v>
      </c>
      <c r="AB21" s="132" t="s">
        <v>16</v>
      </c>
      <c r="AC21" s="35" t="s">
        <v>16</v>
      </c>
      <c r="AD21" s="36" t="s">
        <v>16</v>
      </c>
      <c r="AE21" s="35" t="s">
        <v>16</v>
      </c>
      <c r="AF21" s="131" t="s">
        <v>16</v>
      </c>
      <c r="AG21" s="36" t="s">
        <v>16</v>
      </c>
      <c r="AH21" s="35" t="s">
        <v>16</v>
      </c>
      <c r="AI21" s="36" t="s">
        <v>16</v>
      </c>
      <c r="AJ21" s="35" t="s">
        <v>16</v>
      </c>
      <c r="AK21" s="37" t="s">
        <v>16</v>
      </c>
    </row>
    <row r="22" spans="1:37" x14ac:dyDescent="0.2">
      <c r="A22" s="33" t="s">
        <v>19</v>
      </c>
      <c r="B22" s="27">
        <v>1020.1</v>
      </c>
      <c r="C22" s="29">
        <v>795.7</v>
      </c>
      <c r="D22" s="27">
        <v>715.1</v>
      </c>
      <c r="E22" s="28">
        <v>565.70000000000005</v>
      </c>
      <c r="F22" s="27">
        <v>305</v>
      </c>
      <c r="G22" s="29">
        <v>230</v>
      </c>
      <c r="H22" s="28">
        <v>329.4</v>
      </c>
      <c r="I22" s="27">
        <v>283.7</v>
      </c>
      <c r="J22" s="28">
        <v>226.5</v>
      </c>
      <c r="K22" s="27">
        <v>45.7</v>
      </c>
      <c r="L22" s="29">
        <v>37.4</v>
      </c>
      <c r="M22" s="133">
        <v>116</v>
      </c>
      <c r="N22" s="27">
        <v>87.1</v>
      </c>
      <c r="O22" s="28">
        <v>73.2</v>
      </c>
      <c r="P22" s="27">
        <v>28.9</v>
      </c>
      <c r="Q22" s="29">
        <v>20.6</v>
      </c>
      <c r="R22" s="28">
        <v>92.7</v>
      </c>
      <c r="S22" s="27">
        <v>88.3</v>
      </c>
      <c r="T22" s="28">
        <v>77.7</v>
      </c>
      <c r="U22" s="27">
        <v>4.4000000000000004</v>
      </c>
      <c r="V22" s="29">
        <v>3.2</v>
      </c>
      <c r="W22" s="28">
        <v>172.9</v>
      </c>
      <c r="X22" s="27">
        <v>120.6</v>
      </c>
      <c r="Y22" s="28">
        <v>85.8</v>
      </c>
      <c r="Z22" s="27">
        <v>52.3</v>
      </c>
      <c r="AA22" s="29">
        <v>34.299999999999997</v>
      </c>
      <c r="AB22" s="133">
        <v>241.5</v>
      </c>
      <c r="AC22" s="27">
        <v>100.7</v>
      </c>
      <c r="AD22" s="28">
        <v>75.099999999999994</v>
      </c>
      <c r="AE22" s="27">
        <v>140.80000000000001</v>
      </c>
      <c r="AF22" s="29">
        <v>108.7</v>
      </c>
      <c r="AG22" s="28">
        <v>67.599999999999994</v>
      </c>
      <c r="AH22" s="27">
        <v>34.700000000000003</v>
      </c>
      <c r="AI22" s="28">
        <v>27.4</v>
      </c>
      <c r="AJ22" s="27">
        <v>32.9</v>
      </c>
      <c r="AK22" s="30">
        <v>25.8</v>
      </c>
    </row>
    <row r="23" spans="1:37" x14ac:dyDescent="0.2">
      <c r="A23" s="33"/>
      <c r="B23" s="35">
        <v>1</v>
      </c>
      <c r="C23" s="36">
        <v>0.78002000000000005</v>
      </c>
      <c r="D23" s="35">
        <v>0.70101000000000002</v>
      </c>
      <c r="E23" s="36">
        <v>0.79108000000000001</v>
      </c>
      <c r="F23" s="35">
        <v>0.29898999999999998</v>
      </c>
      <c r="G23" s="131">
        <v>0.75409999999999999</v>
      </c>
      <c r="H23" s="36">
        <v>0.32290999999999997</v>
      </c>
      <c r="I23" s="35">
        <v>0.86126000000000003</v>
      </c>
      <c r="J23" s="36">
        <v>0.79837999999999998</v>
      </c>
      <c r="K23" s="35">
        <v>0.13874</v>
      </c>
      <c r="L23" s="131">
        <v>0.81838</v>
      </c>
      <c r="M23" s="132">
        <v>0.11371000000000001</v>
      </c>
      <c r="N23" s="35">
        <v>0.75085999999999997</v>
      </c>
      <c r="O23" s="36">
        <v>0.84040999999999999</v>
      </c>
      <c r="P23" s="35">
        <v>0.24914</v>
      </c>
      <c r="Q23" s="131">
        <v>0.71279999999999999</v>
      </c>
      <c r="R23" s="36">
        <v>9.0870000000000006E-2</v>
      </c>
      <c r="S23" s="35">
        <v>0.95254000000000005</v>
      </c>
      <c r="T23" s="36">
        <v>0.87995000000000001</v>
      </c>
      <c r="U23" s="35">
        <v>4.7460000000000002E-2</v>
      </c>
      <c r="V23" s="131">
        <v>0.72726999999999997</v>
      </c>
      <c r="W23" s="36">
        <v>0.16949</v>
      </c>
      <c r="X23" s="35">
        <v>0.69750999999999996</v>
      </c>
      <c r="Y23" s="36">
        <v>0.71143999999999996</v>
      </c>
      <c r="Z23" s="35">
        <v>0.30248999999999998</v>
      </c>
      <c r="AA23" s="131">
        <v>0.65583000000000002</v>
      </c>
      <c r="AB23" s="132">
        <v>0.23674000000000001</v>
      </c>
      <c r="AC23" s="35">
        <v>0.41698000000000002</v>
      </c>
      <c r="AD23" s="36">
        <v>0.74578</v>
      </c>
      <c r="AE23" s="35">
        <v>0.58301999999999998</v>
      </c>
      <c r="AF23" s="131">
        <v>0.77202000000000004</v>
      </c>
      <c r="AG23" s="36">
        <v>6.6269999999999996E-2</v>
      </c>
      <c r="AH23" s="35">
        <v>0.51331000000000004</v>
      </c>
      <c r="AI23" s="36">
        <v>0.78963000000000005</v>
      </c>
      <c r="AJ23" s="35">
        <v>0.48669000000000001</v>
      </c>
      <c r="AK23" s="37">
        <v>0.78419000000000005</v>
      </c>
    </row>
    <row r="24" spans="1:37" ht="12.75" customHeight="1" x14ac:dyDescent="0.2">
      <c r="A24" s="33" t="s">
        <v>20</v>
      </c>
      <c r="B24" s="27">
        <v>1057.7</v>
      </c>
      <c r="C24" s="29">
        <v>818.7</v>
      </c>
      <c r="D24" s="27">
        <v>913.3</v>
      </c>
      <c r="E24" s="28">
        <v>705.8</v>
      </c>
      <c r="F24" s="27">
        <v>144.4</v>
      </c>
      <c r="G24" s="29">
        <v>112.9</v>
      </c>
      <c r="H24" s="28">
        <v>551.70000000000005</v>
      </c>
      <c r="I24" s="27">
        <v>528.9</v>
      </c>
      <c r="J24" s="28">
        <v>399.7</v>
      </c>
      <c r="K24" s="27">
        <v>22.8</v>
      </c>
      <c r="L24" s="29">
        <v>14.3</v>
      </c>
      <c r="M24" s="133">
        <v>62.2</v>
      </c>
      <c r="N24" s="27">
        <v>38.6</v>
      </c>
      <c r="O24" s="28">
        <v>21.9</v>
      </c>
      <c r="P24" s="27">
        <v>23.6</v>
      </c>
      <c r="Q24" s="29">
        <v>14.9</v>
      </c>
      <c r="R24" s="28">
        <v>63.8</v>
      </c>
      <c r="S24" s="27">
        <v>59.1</v>
      </c>
      <c r="T24" s="28">
        <v>51.2</v>
      </c>
      <c r="U24" s="27">
        <v>4.7</v>
      </c>
      <c r="V24" s="29">
        <v>4.7</v>
      </c>
      <c r="W24" s="28">
        <v>145.1</v>
      </c>
      <c r="X24" s="27">
        <v>108.7</v>
      </c>
      <c r="Y24" s="28">
        <v>70.900000000000006</v>
      </c>
      <c r="Z24" s="27">
        <v>36.4</v>
      </c>
      <c r="AA24" s="29">
        <v>27</v>
      </c>
      <c r="AB24" s="133">
        <v>126</v>
      </c>
      <c r="AC24" s="27">
        <v>86</v>
      </c>
      <c r="AD24" s="28">
        <v>77</v>
      </c>
      <c r="AE24" s="27">
        <v>40</v>
      </c>
      <c r="AF24" s="29">
        <v>36.700000000000003</v>
      </c>
      <c r="AG24" s="28">
        <v>108.9</v>
      </c>
      <c r="AH24" s="27">
        <v>92</v>
      </c>
      <c r="AI24" s="28">
        <v>85.1</v>
      </c>
      <c r="AJ24" s="27">
        <v>16.899999999999999</v>
      </c>
      <c r="AK24" s="30">
        <v>15.3</v>
      </c>
    </row>
    <row r="25" spans="1:37" x14ac:dyDescent="0.2">
      <c r="A25" s="33"/>
      <c r="B25" s="35">
        <v>1</v>
      </c>
      <c r="C25" s="36">
        <v>0.77403999999999995</v>
      </c>
      <c r="D25" s="35">
        <v>0.86348000000000003</v>
      </c>
      <c r="E25" s="36">
        <v>0.77280000000000004</v>
      </c>
      <c r="F25" s="35">
        <v>0.13652</v>
      </c>
      <c r="G25" s="131">
        <v>0.78186</v>
      </c>
      <c r="H25" s="36">
        <v>0.52159999999999995</v>
      </c>
      <c r="I25" s="35">
        <v>0.95867000000000002</v>
      </c>
      <c r="J25" s="36">
        <v>0.75571999999999995</v>
      </c>
      <c r="K25" s="35">
        <v>4.1329999999999999E-2</v>
      </c>
      <c r="L25" s="131">
        <v>0.62719000000000003</v>
      </c>
      <c r="M25" s="132">
        <v>5.8810000000000001E-2</v>
      </c>
      <c r="N25" s="35">
        <v>0.62058000000000002</v>
      </c>
      <c r="O25" s="36">
        <v>0.56735999999999998</v>
      </c>
      <c r="P25" s="35">
        <v>0.37941999999999998</v>
      </c>
      <c r="Q25" s="131">
        <v>0.63136000000000003</v>
      </c>
      <c r="R25" s="36">
        <v>6.0319999999999999E-2</v>
      </c>
      <c r="S25" s="35">
        <v>0.92632999999999999</v>
      </c>
      <c r="T25" s="36">
        <v>0.86633000000000004</v>
      </c>
      <c r="U25" s="35">
        <v>7.3669999999999999E-2</v>
      </c>
      <c r="V25" s="131">
        <v>1</v>
      </c>
      <c r="W25" s="36">
        <v>0.13718</v>
      </c>
      <c r="X25" s="35">
        <v>0.74914000000000003</v>
      </c>
      <c r="Y25" s="36">
        <v>0.65225</v>
      </c>
      <c r="Z25" s="35">
        <v>0.25086000000000003</v>
      </c>
      <c r="AA25" s="131">
        <v>0.74175999999999997</v>
      </c>
      <c r="AB25" s="132">
        <v>0.11913</v>
      </c>
      <c r="AC25" s="35">
        <v>0.68254000000000004</v>
      </c>
      <c r="AD25" s="36">
        <v>0.89534999999999998</v>
      </c>
      <c r="AE25" s="35">
        <v>0.31746000000000002</v>
      </c>
      <c r="AF25" s="131">
        <v>0.91749999999999998</v>
      </c>
      <c r="AG25" s="36">
        <v>0.10296</v>
      </c>
      <c r="AH25" s="35">
        <v>0.84480999999999995</v>
      </c>
      <c r="AI25" s="36">
        <v>0.92500000000000004</v>
      </c>
      <c r="AJ25" s="35">
        <v>0.15518999999999999</v>
      </c>
      <c r="AK25" s="37">
        <v>0.90532999999999997</v>
      </c>
    </row>
    <row r="26" spans="1:37" x14ac:dyDescent="0.2">
      <c r="A26" s="33" t="s">
        <v>21</v>
      </c>
      <c r="B26" s="27">
        <v>117.1</v>
      </c>
      <c r="C26" s="29">
        <v>91.8</v>
      </c>
      <c r="D26" s="27">
        <v>95.8</v>
      </c>
      <c r="E26" s="28">
        <v>75.900000000000006</v>
      </c>
      <c r="F26" s="27">
        <v>21.3</v>
      </c>
      <c r="G26" s="29">
        <v>15.9</v>
      </c>
      <c r="H26" s="28">
        <v>71</v>
      </c>
      <c r="I26" s="27">
        <v>65.5</v>
      </c>
      <c r="J26" s="28">
        <v>53.2</v>
      </c>
      <c r="K26" s="27">
        <v>5.5</v>
      </c>
      <c r="L26" s="29">
        <v>4</v>
      </c>
      <c r="M26" s="133">
        <v>4.5</v>
      </c>
      <c r="N26" s="27">
        <v>4.5</v>
      </c>
      <c r="O26" s="28">
        <v>2.5</v>
      </c>
      <c r="P26" s="27">
        <v>0</v>
      </c>
      <c r="Q26" s="29">
        <v>0</v>
      </c>
      <c r="R26" s="28">
        <v>3</v>
      </c>
      <c r="S26" s="27">
        <v>2.8</v>
      </c>
      <c r="T26" s="28">
        <v>1.8</v>
      </c>
      <c r="U26" s="27">
        <v>0.2</v>
      </c>
      <c r="V26" s="29">
        <v>0.2</v>
      </c>
      <c r="W26" s="28">
        <v>29.1</v>
      </c>
      <c r="X26" s="27">
        <v>19.399999999999999</v>
      </c>
      <c r="Y26" s="28">
        <v>14.8</v>
      </c>
      <c r="Z26" s="27">
        <v>9.6999999999999993</v>
      </c>
      <c r="AA26" s="29">
        <v>6.8</v>
      </c>
      <c r="AB26" s="133">
        <v>4.4000000000000004</v>
      </c>
      <c r="AC26" s="27">
        <v>2.4</v>
      </c>
      <c r="AD26" s="28">
        <v>2.4</v>
      </c>
      <c r="AE26" s="27">
        <v>2</v>
      </c>
      <c r="AF26" s="29">
        <v>1</v>
      </c>
      <c r="AG26" s="28">
        <v>5.0999999999999996</v>
      </c>
      <c r="AH26" s="27">
        <v>1.2</v>
      </c>
      <c r="AI26" s="28">
        <v>1.2</v>
      </c>
      <c r="AJ26" s="27">
        <v>3.9</v>
      </c>
      <c r="AK26" s="30">
        <v>3.9</v>
      </c>
    </row>
    <row r="27" spans="1:37" x14ac:dyDescent="0.2">
      <c r="A27" s="33"/>
      <c r="B27" s="35">
        <v>1</v>
      </c>
      <c r="C27" s="36">
        <v>0.78395000000000004</v>
      </c>
      <c r="D27" s="35">
        <v>0.81810000000000005</v>
      </c>
      <c r="E27" s="36">
        <v>0.79227999999999998</v>
      </c>
      <c r="F27" s="35">
        <v>0.18190000000000001</v>
      </c>
      <c r="G27" s="131">
        <v>0.74648000000000003</v>
      </c>
      <c r="H27" s="36">
        <v>0.60631999999999997</v>
      </c>
      <c r="I27" s="35">
        <v>0.92254000000000003</v>
      </c>
      <c r="J27" s="36">
        <v>0.81220999999999999</v>
      </c>
      <c r="K27" s="35">
        <v>7.7460000000000001E-2</v>
      </c>
      <c r="L27" s="131">
        <v>0.72726999999999997</v>
      </c>
      <c r="M27" s="132">
        <v>3.8429999999999999E-2</v>
      </c>
      <c r="N27" s="35">
        <v>1</v>
      </c>
      <c r="O27" s="36">
        <v>0.55556000000000005</v>
      </c>
      <c r="P27" s="35" t="s">
        <v>16</v>
      </c>
      <c r="Q27" s="131" t="s">
        <v>16</v>
      </c>
      <c r="R27" s="36">
        <v>2.562E-2</v>
      </c>
      <c r="S27" s="35">
        <v>0.93332999999999999</v>
      </c>
      <c r="T27" s="36">
        <v>0.64285999999999999</v>
      </c>
      <c r="U27" s="35">
        <v>6.6669999999999993E-2</v>
      </c>
      <c r="V27" s="131">
        <v>1</v>
      </c>
      <c r="W27" s="36">
        <v>0.24851000000000001</v>
      </c>
      <c r="X27" s="35">
        <v>0.66666999999999998</v>
      </c>
      <c r="Y27" s="36">
        <v>0.76288999999999996</v>
      </c>
      <c r="Z27" s="35">
        <v>0.33333000000000002</v>
      </c>
      <c r="AA27" s="131">
        <v>0.70103000000000004</v>
      </c>
      <c r="AB27" s="132">
        <v>3.7569999999999999E-2</v>
      </c>
      <c r="AC27" s="35">
        <v>0.54544999999999999</v>
      </c>
      <c r="AD27" s="36">
        <v>1</v>
      </c>
      <c r="AE27" s="35">
        <v>0.45455000000000001</v>
      </c>
      <c r="AF27" s="131">
        <v>0.5</v>
      </c>
      <c r="AG27" s="36">
        <v>4.3549999999999998E-2</v>
      </c>
      <c r="AH27" s="35">
        <v>0.23529</v>
      </c>
      <c r="AI27" s="36">
        <v>1</v>
      </c>
      <c r="AJ27" s="35">
        <v>0.76471</v>
      </c>
      <c r="AK27" s="37">
        <v>1</v>
      </c>
    </row>
    <row r="28" spans="1:37" x14ac:dyDescent="0.2">
      <c r="A28" s="33" t="s">
        <v>22</v>
      </c>
      <c r="B28" s="27">
        <v>36.700000000000003</v>
      </c>
      <c r="C28" s="29">
        <v>27.9</v>
      </c>
      <c r="D28" s="27">
        <v>30.7</v>
      </c>
      <c r="E28" s="28">
        <v>24.6</v>
      </c>
      <c r="F28" s="27">
        <v>6</v>
      </c>
      <c r="G28" s="29">
        <v>3.3</v>
      </c>
      <c r="H28" s="28">
        <v>28.6</v>
      </c>
      <c r="I28" s="27">
        <v>23.9</v>
      </c>
      <c r="J28" s="28">
        <v>18.899999999999999</v>
      </c>
      <c r="K28" s="27">
        <v>4.7</v>
      </c>
      <c r="L28" s="29">
        <v>3</v>
      </c>
      <c r="M28" s="133">
        <v>6.6</v>
      </c>
      <c r="N28" s="27">
        <v>5.6</v>
      </c>
      <c r="O28" s="28">
        <v>4.5999999999999996</v>
      </c>
      <c r="P28" s="27">
        <v>1</v>
      </c>
      <c r="Q28" s="29">
        <v>0</v>
      </c>
      <c r="R28" s="28">
        <v>0</v>
      </c>
      <c r="S28" s="27">
        <v>0</v>
      </c>
      <c r="T28" s="28">
        <v>0</v>
      </c>
      <c r="U28" s="27">
        <v>0</v>
      </c>
      <c r="V28" s="29">
        <v>0</v>
      </c>
      <c r="W28" s="28">
        <v>0</v>
      </c>
      <c r="X28" s="27">
        <v>0</v>
      </c>
      <c r="Y28" s="28">
        <v>0</v>
      </c>
      <c r="Z28" s="27">
        <v>0</v>
      </c>
      <c r="AA28" s="29">
        <v>0</v>
      </c>
      <c r="AB28" s="133">
        <v>1.4</v>
      </c>
      <c r="AC28" s="27">
        <v>1.1000000000000001</v>
      </c>
      <c r="AD28" s="28">
        <v>1</v>
      </c>
      <c r="AE28" s="27">
        <v>0.3</v>
      </c>
      <c r="AF28" s="29">
        <v>0.3</v>
      </c>
      <c r="AG28" s="28">
        <v>0.1</v>
      </c>
      <c r="AH28" s="27">
        <v>0.1</v>
      </c>
      <c r="AI28" s="28">
        <v>0.1</v>
      </c>
      <c r="AJ28" s="27">
        <v>0</v>
      </c>
      <c r="AK28" s="30">
        <v>0</v>
      </c>
    </row>
    <row r="29" spans="1:37" x14ac:dyDescent="0.2">
      <c r="A29" s="33"/>
      <c r="B29" s="35">
        <v>1</v>
      </c>
      <c r="C29" s="36">
        <v>0.76022000000000001</v>
      </c>
      <c r="D29" s="35">
        <v>0.83650999999999998</v>
      </c>
      <c r="E29" s="36">
        <v>0.80130000000000001</v>
      </c>
      <c r="F29" s="35">
        <v>0.16349</v>
      </c>
      <c r="G29" s="131">
        <v>0.55000000000000004</v>
      </c>
      <c r="H29" s="36">
        <v>0.77929000000000004</v>
      </c>
      <c r="I29" s="35">
        <v>0.83565999999999996</v>
      </c>
      <c r="J29" s="36">
        <v>0.79078999999999999</v>
      </c>
      <c r="K29" s="35">
        <v>0.16434000000000001</v>
      </c>
      <c r="L29" s="131">
        <v>0.63829999999999998</v>
      </c>
      <c r="M29" s="132">
        <v>0.17984</v>
      </c>
      <c r="N29" s="35">
        <v>0.84848000000000001</v>
      </c>
      <c r="O29" s="36">
        <v>0.82142999999999999</v>
      </c>
      <c r="P29" s="35">
        <v>0.15151999999999999</v>
      </c>
      <c r="Q29" s="131" t="s">
        <v>16</v>
      </c>
      <c r="R29" s="36" t="s">
        <v>16</v>
      </c>
      <c r="S29" s="35" t="s">
        <v>16</v>
      </c>
      <c r="T29" s="36" t="s">
        <v>16</v>
      </c>
      <c r="U29" s="35" t="s">
        <v>16</v>
      </c>
      <c r="V29" s="131" t="s">
        <v>16</v>
      </c>
      <c r="W29" s="36" t="s">
        <v>16</v>
      </c>
      <c r="X29" s="35" t="s">
        <v>16</v>
      </c>
      <c r="Y29" s="36" t="s">
        <v>16</v>
      </c>
      <c r="Z29" s="35" t="s">
        <v>16</v>
      </c>
      <c r="AA29" s="131" t="s">
        <v>16</v>
      </c>
      <c r="AB29" s="132">
        <v>3.8150000000000003E-2</v>
      </c>
      <c r="AC29" s="35">
        <v>0.78571000000000002</v>
      </c>
      <c r="AD29" s="36">
        <v>0.90908999999999995</v>
      </c>
      <c r="AE29" s="35">
        <v>0.21429000000000001</v>
      </c>
      <c r="AF29" s="131">
        <v>1</v>
      </c>
      <c r="AG29" s="36">
        <v>2.7200000000000002E-3</v>
      </c>
      <c r="AH29" s="35">
        <v>1</v>
      </c>
      <c r="AI29" s="36">
        <v>1</v>
      </c>
      <c r="AJ29" s="35" t="s">
        <v>16</v>
      </c>
      <c r="AK29" s="37" t="s">
        <v>16</v>
      </c>
    </row>
    <row r="30" spans="1:37" x14ac:dyDescent="0.2">
      <c r="A30" s="33" t="s">
        <v>23</v>
      </c>
      <c r="B30" s="27">
        <v>130.4</v>
      </c>
      <c r="C30" s="29">
        <v>96.5</v>
      </c>
      <c r="D30" s="27">
        <v>111</v>
      </c>
      <c r="E30" s="28">
        <v>80.099999999999994</v>
      </c>
      <c r="F30" s="27">
        <v>19.399999999999999</v>
      </c>
      <c r="G30" s="29">
        <v>16.399999999999999</v>
      </c>
      <c r="H30" s="28">
        <v>101</v>
      </c>
      <c r="I30" s="27">
        <v>89.4</v>
      </c>
      <c r="J30" s="28">
        <v>60</v>
      </c>
      <c r="K30" s="27">
        <v>11.6</v>
      </c>
      <c r="L30" s="29">
        <v>8.6</v>
      </c>
      <c r="M30" s="133">
        <v>10.6</v>
      </c>
      <c r="N30" s="27">
        <v>6.5</v>
      </c>
      <c r="O30" s="28">
        <v>5.5</v>
      </c>
      <c r="P30" s="27">
        <v>4.0999999999999996</v>
      </c>
      <c r="Q30" s="29">
        <v>4.0999999999999996</v>
      </c>
      <c r="R30" s="28">
        <v>14.9</v>
      </c>
      <c r="S30" s="27">
        <v>12.9</v>
      </c>
      <c r="T30" s="28">
        <v>12.4</v>
      </c>
      <c r="U30" s="27">
        <v>2</v>
      </c>
      <c r="V30" s="29">
        <v>2</v>
      </c>
      <c r="W30" s="28">
        <v>0</v>
      </c>
      <c r="X30" s="27">
        <v>0</v>
      </c>
      <c r="Y30" s="28">
        <v>0</v>
      </c>
      <c r="Z30" s="27">
        <v>0</v>
      </c>
      <c r="AA30" s="29">
        <v>0</v>
      </c>
      <c r="AB30" s="133">
        <v>0</v>
      </c>
      <c r="AC30" s="27">
        <v>0</v>
      </c>
      <c r="AD30" s="28">
        <v>0</v>
      </c>
      <c r="AE30" s="27">
        <v>0</v>
      </c>
      <c r="AF30" s="29">
        <v>0</v>
      </c>
      <c r="AG30" s="28">
        <v>3.9</v>
      </c>
      <c r="AH30" s="27">
        <v>2.2000000000000002</v>
      </c>
      <c r="AI30" s="28">
        <v>2.2000000000000002</v>
      </c>
      <c r="AJ30" s="27">
        <v>1.7</v>
      </c>
      <c r="AK30" s="30">
        <v>1.7</v>
      </c>
    </row>
    <row r="31" spans="1:37" x14ac:dyDescent="0.2">
      <c r="A31" s="33"/>
      <c r="B31" s="35">
        <v>1</v>
      </c>
      <c r="C31" s="36">
        <v>0.74002999999999997</v>
      </c>
      <c r="D31" s="35">
        <v>0.85123000000000004</v>
      </c>
      <c r="E31" s="36">
        <v>0.72162000000000004</v>
      </c>
      <c r="F31" s="35">
        <v>0.14877000000000001</v>
      </c>
      <c r="G31" s="131">
        <v>0.84536</v>
      </c>
      <c r="H31" s="36">
        <v>0.77454000000000001</v>
      </c>
      <c r="I31" s="35">
        <v>0.88514999999999999</v>
      </c>
      <c r="J31" s="36">
        <v>0.67113999999999996</v>
      </c>
      <c r="K31" s="35">
        <v>0.11484999999999999</v>
      </c>
      <c r="L31" s="131">
        <v>0.74138000000000004</v>
      </c>
      <c r="M31" s="132">
        <v>8.1290000000000001E-2</v>
      </c>
      <c r="N31" s="35">
        <v>0.61321000000000003</v>
      </c>
      <c r="O31" s="36">
        <v>0.84614999999999996</v>
      </c>
      <c r="P31" s="35">
        <v>0.38679000000000002</v>
      </c>
      <c r="Q31" s="131">
        <v>1</v>
      </c>
      <c r="R31" s="36">
        <v>0.11426</v>
      </c>
      <c r="S31" s="35">
        <v>0.86577000000000004</v>
      </c>
      <c r="T31" s="36">
        <v>0.96123999999999998</v>
      </c>
      <c r="U31" s="35">
        <v>0.13422999999999999</v>
      </c>
      <c r="V31" s="131">
        <v>1</v>
      </c>
      <c r="W31" s="36" t="s">
        <v>16</v>
      </c>
      <c r="X31" s="35" t="s">
        <v>16</v>
      </c>
      <c r="Y31" s="36" t="s">
        <v>16</v>
      </c>
      <c r="Z31" s="35" t="s">
        <v>16</v>
      </c>
      <c r="AA31" s="131" t="s">
        <v>16</v>
      </c>
      <c r="AB31" s="132" t="s">
        <v>16</v>
      </c>
      <c r="AC31" s="35" t="s">
        <v>16</v>
      </c>
      <c r="AD31" s="36" t="s">
        <v>16</v>
      </c>
      <c r="AE31" s="35" t="s">
        <v>16</v>
      </c>
      <c r="AF31" s="131" t="s">
        <v>16</v>
      </c>
      <c r="AG31" s="36">
        <v>2.9909999999999999E-2</v>
      </c>
      <c r="AH31" s="35">
        <v>0.56410000000000005</v>
      </c>
      <c r="AI31" s="36">
        <v>1</v>
      </c>
      <c r="AJ31" s="35">
        <v>0.43590000000000001</v>
      </c>
      <c r="AK31" s="37">
        <v>1</v>
      </c>
    </row>
    <row r="32" spans="1:37" x14ac:dyDescent="0.2">
      <c r="A32" s="33" t="s">
        <v>24</v>
      </c>
      <c r="B32" s="27">
        <v>58.8</v>
      </c>
      <c r="C32" s="29">
        <v>50.4</v>
      </c>
      <c r="D32" s="27">
        <v>48.5</v>
      </c>
      <c r="E32" s="28">
        <v>41.3</v>
      </c>
      <c r="F32" s="27">
        <v>10.3</v>
      </c>
      <c r="G32" s="29">
        <v>9.1</v>
      </c>
      <c r="H32" s="28">
        <v>45.5</v>
      </c>
      <c r="I32" s="27">
        <v>45.1</v>
      </c>
      <c r="J32" s="28">
        <v>38.4</v>
      </c>
      <c r="K32" s="27">
        <v>0.4</v>
      </c>
      <c r="L32" s="29">
        <v>0.4</v>
      </c>
      <c r="M32" s="133">
        <v>9.1999999999999993</v>
      </c>
      <c r="N32" s="27">
        <v>2.9</v>
      </c>
      <c r="O32" s="28">
        <v>2.9</v>
      </c>
      <c r="P32" s="27">
        <v>6.3</v>
      </c>
      <c r="Q32" s="29">
        <v>5.4</v>
      </c>
      <c r="R32" s="28">
        <v>0.5</v>
      </c>
      <c r="S32" s="27">
        <v>0.5</v>
      </c>
      <c r="T32" s="28">
        <v>0</v>
      </c>
      <c r="U32" s="27">
        <v>0</v>
      </c>
      <c r="V32" s="29">
        <v>0</v>
      </c>
      <c r="W32" s="28">
        <v>3.3</v>
      </c>
      <c r="X32" s="27">
        <v>0</v>
      </c>
      <c r="Y32" s="28">
        <v>0</v>
      </c>
      <c r="Z32" s="27">
        <v>3.3</v>
      </c>
      <c r="AA32" s="29">
        <v>3.3</v>
      </c>
      <c r="AB32" s="133">
        <v>0</v>
      </c>
      <c r="AC32" s="27">
        <v>0</v>
      </c>
      <c r="AD32" s="28">
        <v>0</v>
      </c>
      <c r="AE32" s="27">
        <v>0</v>
      </c>
      <c r="AF32" s="29">
        <v>0</v>
      </c>
      <c r="AG32" s="28">
        <v>0.3</v>
      </c>
      <c r="AH32" s="27">
        <v>0</v>
      </c>
      <c r="AI32" s="28">
        <v>0</v>
      </c>
      <c r="AJ32" s="27">
        <v>0.3</v>
      </c>
      <c r="AK32" s="30">
        <v>0</v>
      </c>
    </row>
    <row r="33" spans="1:37" x14ac:dyDescent="0.2">
      <c r="A33" s="33"/>
      <c r="B33" s="35">
        <v>1</v>
      </c>
      <c r="C33" s="36">
        <v>0.85714000000000001</v>
      </c>
      <c r="D33" s="35">
        <v>0.82482999999999995</v>
      </c>
      <c r="E33" s="36">
        <v>0.85155000000000003</v>
      </c>
      <c r="F33" s="35">
        <v>0.17516999999999999</v>
      </c>
      <c r="G33" s="131">
        <v>0.88349999999999995</v>
      </c>
      <c r="H33" s="36">
        <v>0.77381</v>
      </c>
      <c r="I33" s="35">
        <v>0.99121000000000004</v>
      </c>
      <c r="J33" s="36">
        <v>0.85143999999999997</v>
      </c>
      <c r="K33" s="35">
        <v>8.7899999999999992E-3</v>
      </c>
      <c r="L33" s="131">
        <v>1</v>
      </c>
      <c r="M33" s="132">
        <v>0.15645999999999999</v>
      </c>
      <c r="N33" s="35">
        <v>0.31522</v>
      </c>
      <c r="O33" s="36">
        <v>1</v>
      </c>
      <c r="P33" s="35">
        <v>0.68478000000000006</v>
      </c>
      <c r="Q33" s="131">
        <v>0.85714000000000001</v>
      </c>
      <c r="R33" s="36">
        <v>8.5000000000000006E-3</v>
      </c>
      <c r="S33" s="35">
        <v>1</v>
      </c>
      <c r="T33" s="36" t="s">
        <v>16</v>
      </c>
      <c r="U33" s="35" t="s">
        <v>16</v>
      </c>
      <c r="V33" s="131" t="s">
        <v>16</v>
      </c>
      <c r="W33" s="36">
        <v>5.6120000000000003E-2</v>
      </c>
      <c r="X33" s="35" t="s">
        <v>16</v>
      </c>
      <c r="Y33" s="36" t="s">
        <v>16</v>
      </c>
      <c r="Z33" s="35">
        <v>1</v>
      </c>
      <c r="AA33" s="131">
        <v>1</v>
      </c>
      <c r="AB33" s="132" t="s">
        <v>16</v>
      </c>
      <c r="AC33" s="35" t="s">
        <v>16</v>
      </c>
      <c r="AD33" s="36" t="s">
        <v>16</v>
      </c>
      <c r="AE33" s="35" t="s">
        <v>16</v>
      </c>
      <c r="AF33" s="131" t="s">
        <v>16</v>
      </c>
      <c r="AG33" s="36">
        <v>5.1000000000000004E-3</v>
      </c>
      <c r="AH33" s="35" t="s">
        <v>16</v>
      </c>
      <c r="AI33" s="36" t="s">
        <v>16</v>
      </c>
      <c r="AJ33" s="35">
        <v>1</v>
      </c>
      <c r="AK33" s="37" t="s">
        <v>16</v>
      </c>
    </row>
    <row r="34" spans="1:37" ht="12.75" customHeight="1" x14ac:dyDescent="0.2">
      <c r="A34" s="33" t="s">
        <v>25</v>
      </c>
      <c r="B34" s="27">
        <v>210.9</v>
      </c>
      <c r="C34" s="29">
        <v>169</v>
      </c>
      <c r="D34" s="27">
        <v>159.30000000000001</v>
      </c>
      <c r="E34" s="28">
        <v>129.5</v>
      </c>
      <c r="F34" s="27">
        <v>51.6</v>
      </c>
      <c r="G34" s="29">
        <v>39.5</v>
      </c>
      <c r="H34" s="28">
        <v>80.400000000000006</v>
      </c>
      <c r="I34" s="27">
        <v>68.599999999999994</v>
      </c>
      <c r="J34" s="28">
        <v>55.4</v>
      </c>
      <c r="K34" s="27">
        <v>11.8</v>
      </c>
      <c r="L34" s="29">
        <v>6.2</v>
      </c>
      <c r="M34" s="133">
        <v>31.5</v>
      </c>
      <c r="N34" s="27">
        <v>26.4</v>
      </c>
      <c r="O34" s="28">
        <v>19.899999999999999</v>
      </c>
      <c r="P34" s="27">
        <v>5.0999999999999996</v>
      </c>
      <c r="Q34" s="29">
        <v>5.0999999999999996</v>
      </c>
      <c r="R34" s="28">
        <v>10.8</v>
      </c>
      <c r="S34" s="27">
        <v>9.6</v>
      </c>
      <c r="T34" s="28">
        <v>7.1</v>
      </c>
      <c r="U34" s="27">
        <v>1.2</v>
      </c>
      <c r="V34" s="29">
        <v>1.2</v>
      </c>
      <c r="W34" s="28">
        <v>24</v>
      </c>
      <c r="X34" s="27">
        <v>6.6</v>
      </c>
      <c r="Y34" s="28">
        <v>5.6</v>
      </c>
      <c r="Z34" s="27">
        <v>17.399999999999999</v>
      </c>
      <c r="AA34" s="29">
        <v>12.9</v>
      </c>
      <c r="AB34" s="133">
        <v>27.4</v>
      </c>
      <c r="AC34" s="27">
        <v>24.3</v>
      </c>
      <c r="AD34" s="28">
        <v>19.7</v>
      </c>
      <c r="AE34" s="27">
        <v>3.1</v>
      </c>
      <c r="AF34" s="29">
        <v>3.1</v>
      </c>
      <c r="AG34" s="28">
        <v>36.799999999999997</v>
      </c>
      <c r="AH34" s="27">
        <v>23.8</v>
      </c>
      <c r="AI34" s="28">
        <v>21.8</v>
      </c>
      <c r="AJ34" s="27">
        <v>13</v>
      </c>
      <c r="AK34" s="30">
        <v>11</v>
      </c>
    </row>
    <row r="35" spans="1:37" x14ac:dyDescent="0.2">
      <c r="A35" s="33"/>
      <c r="B35" s="35">
        <v>1</v>
      </c>
      <c r="C35" s="36">
        <v>0.80132999999999999</v>
      </c>
      <c r="D35" s="35">
        <v>0.75532999999999995</v>
      </c>
      <c r="E35" s="36">
        <v>0.81293000000000004</v>
      </c>
      <c r="F35" s="35">
        <v>0.24467</v>
      </c>
      <c r="G35" s="131">
        <v>0.76549999999999996</v>
      </c>
      <c r="H35" s="36">
        <v>0.38122</v>
      </c>
      <c r="I35" s="35">
        <v>0.85323000000000004</v>
      </c>
      <c r="J35" s="36">
        <v>0.80757999999999996</v>
      </c>
      <c r="K35" s="35">
        <v>0.14677000000000001</v>
      </c>
      <c r="L35" s="131">
        <v>0.52542</v>
      </c>
      <c r="M35" s="132">
        <v>0.14935999999999999</v>
      </c>
      <c r="N35" s="35">
        <v>0.83809999999999996</v>
      </c>
      <c r="O35" s="36">
        <v>0.75378999999999996</v>
      </c>
      <c r="P35" s="35">
        <v>0.16189999999999999</v>
      </c>
      <c r="Q35" s="131">
        <v>1</v>
      </c>
      <c r="R35" s="36">
        <v>5.1209999999999999E-2</v>
      </c>
      <c r="S35" s="35">
        <v>0.88888999999999996</v>
      </c>
      <c r="T35" s="36">
        <v>0.73958000000000002</v>
      </c>
      <c r="U35" s="35">
        <v>0.11111</v>
      </c>
      <c r="V35" s="131">
        <v>1</v>
      </c>
      <c r="W35" s="36">
        <v>0.1138</v>
      </c>
      <c r="X35" s="35">
        <v>0.27500000000000002</v>
      </c>
      <c r="Y35" s="36">
        <v>0.84848000000000001</v>
      </c>
      <c r="Z35" s="35">
        <v>0.72499999999999998</v>
      </c>
      <c r="AA35" s="131">
        <v>0.74138000000000004</v>
      </c>
      <c r="AB35" s="132">
        <v>0.12992000000000001</v>
      </c>
      <c r="AC35" s="35">
        <v>0.88685999999999998</v>
      </c>
      <c r="AD35" s="36">
        <v>0.81069999999999998</v>
      </c>
      <c r="AE35" s="35">
        <v>0.11314</v>
      </c>
      <c r="AF35" s="131">
        <v>1</v>
      </c>
      <c r="AG35" s="36">
        <v>0.17449000000000001</v>
      </c>
      <c r="AH35" s="35">
        <v>0.64673999999999998</v>
      </c>
      <c r="AI35" s="36">
        <v>0.91596999999999995</v>
      </c>
      <c r="AJ35" s="35">
        <v>0.35326000000000002</v>
      </c>
      <c r="AK35" s="37">
        <v>0.84614999999999996</v>
      </c>
    </row>
    <row r="36" spans="1:37" x14ac:dyDescent="0.2">
      <c r="A36" s="85" t="s">
        <v>26</v>
      </c>
      <c r="B36" s="27">
        <v>80.400000000000006</v>
      </c>
      <c r="C36" s="29">
        <v>58.9</v>
      </c>
      <c r="D36" s="27">
        <v>69.2</v>
      </c>
      <c r="E36" s="28">
        <v>51.3</v>
      </c>
      <c r="F36" s="27">
        <v>11.2</v>
      </c>
      <c r="G36" s="29">
        <v>7.6</v>
      </c>
      <c r="H36" s="28">
        <v>68</v>
      </c>
      <c r="I36" s="27">
        <v>58.5</v>
      </c>
      <c r="J36" s="28">
        <v>42.6</v>
      </c>
      <c r="K36" s="27">
        <v>9.5</v>
      </c>
      <c r="L36" s="29">
        <v>5.9</v>
      </c>
      <c r="M36" s="133">
        <v>7.7</v>
      </c>
      <c r="N36" s="27">
        <v>6.8</v>
      </c>
      <c r="O36" s="28">
        <v>4.8</v>
      </c>
      <c r="P36" s="27">
        <v>0.9</v>
      </c>
      <c r="Q36" s="29">
        <v>0.9</v>
      </c>
      <c r="R36" s="28">
        <v>0.1</v>
      </c>
      <c r="S36" s="27">
        <v>0.1</v>
      </c>
      <c r="T36" s="28">
        <v>0.1</v>
      </c>
      <c r="U36" s="27">
        <v>0</v>
      </c>
      <c r="V36" s="29">
        <v>0</v>
      </c>
      <c r="W36" s="28">
        <v>0</v>
      </c>
      <c r="X36" s="27">
        <v>0</v>
      </c>
      <c r="Y36" s="28">
        <v>0</v>
      </c>
      <c r="Z36" s="27">
        <v>0</v>
      </c>
      <c r="AA36" s="29">
        <v>0</v>
      </c>
      <c r="AB36" s="133">
        <v>2.8</v>
      </c>
      <c r="AC36" s="27">
        <v>2</v>
      </c>
      <c r="AD36" s="28">
        <v>2</v>
      </c>
      <c r="AE36" s="27">
        <v>0.8</v>
      </c>
      <c r="AF36" s="29">
        <v>0.8</v>
      </c>
      <c r="AG36" s="28">
        <v>1.8</v>
      </c>
      <c r="AH36" s="27">
        <v>1.8</v>
      </c>
      <c r="AI36" s="28">
        <v>1.8</v>
      </c>
      <c r="AJ36" s="27">
        <v>0</v>
      </c>
      <c r="AK36" s="30">
        <v>0</v>
      </c>
    </row>
    <row r="37" spans="1:37" x14ac:dyDescent="0.2">
      <c r="A37" s="41"/>
      <c r="B37" s="44">
        <v>1</v>
      </c>
      <c r="C37" s="36">
        <v>0.73258999999999996</v>
      </c>
      <c r="D37" s="44">
        <v>0.86070000000000002</v>
      </c>
      <c r="E37" s="36">
        <v>0.74133000000000004</v>
      </c>
      <c r="F37" s="44">
        <v>0.13930000000000001</v>
      </c>
      <c r="G37" s="131">
        <v>0.67857000000000001</v>
      </c>
      <c r="H37" s="134">
        <v>0.84577000000000002</v>
      </c>
      <c r="I37" s="44">
        <v>0.86029</v>
      </c>
      <c r="J37" s="36">
        <v>0.72821000000000002</v>
      </c>
      <c r="K37" s="44">
        <v>0.13971</v>
      </c>
      <c r="L37" s="131">
        <v>0.62104999999999999</v>
      </c>
      <c r="M37" s="135">
        <v>9.5769999999999994E-2</v>
      </c>
      <c r="N37" s="44">
        <v>0.88312000000000002</v>
      </c>
      <c r="O37" s="36">
        <v>0.70587999999999995</v>
      </c>
      <c r="P37" s="44">
        <v>0.11688</v>
      </c>
      <c r="Q37" s="131">
        <v>1</v>
      </c>
      <c r="R37" s="134">
        <v>1.24E-3</v>
      </c>
      <c r="S37" s="44">
        <v>1</v>
      </c>
      <c r="T37" s="36">
        <v>1</v>
      </c>
      <c r="U37" s="44" t="s">
        <v>16</v>
      </c>
      <c r="V37" s="131" t="s">
        <v>16</v>
      </c>
      <c r="W37" s="134" t="s">
        <v>16</v>
      </c>
      <c r="X37" s="44" t="s">
        <v>16</v>
      </c>
      <c r="Y37" s="36" t="s">
        <v>16</v>
      </c>
      <c r="Z37" s="44" t="s">
        <v>16</v>
      </c>
      <c r="AA37" s="131" t="s">
        <v>16</v>
      </c>
      <c r="AB37" s="135">
        <v>3.483E-2</v>
      </c>
      <c r="AC37" s="44">
        <v>0.71428999999999998</v>
      </c>
      <c r="AD37" s="36">
        <v>1</v>
      </c>
      <c r="AE37" s="44">
        <v>0.28571000000000002</v>
      </c>
      <c r="AF37" s="131">
        <v>1</v>
      </c>
      <c r="AG37" s="134">
        <v>2.239E-2</v>
      </c>
      <c r="AH37" s="44">
        <v>1</v>
      </c>
      <c r="AI37" s="36">
        <v>1</v>
      </c>
      <c r="AJ37" s="44" t="s">
        <v>16</v>
      </c>
      <c r="AK37" s="37" t="s">
        <v>16</v>
      </c>
    </row>
    <row r="38" spans="1:37" x14ac:dyDescent="0.2">
      <c r="A38" s="47" t="s">
        <v>27</v>
      </c>
      <c r="B38" s="136">
        <v>4519.5</v>
      </c>
      <c r="C38" s="137">
        <v>3570.1</v>
      </c>
      <c r="D38" s="136">
        <v>3622.2</v>
      </c>
      <c r="E38" s="137">
        <v>2870.3</v>
      </c>
      <c r="F38" s="136">
        <v>897.3</v>
      </c>
      <c r="G38" s="138">
        <v>699.8</v>
      </c>
      <c r="H38" s="137">
        <v>2420</v>
      </c>
      <c r="I38" s="136">
        <v>2215.3000000000002</v>
      </c>
      <c r="J38" s="137">
        <v>1739.8</v>
      </c>
      <c r="K38" s="136">
        <v>204.7</v>
      </c>
      <c r="L38" s="138">
        <v>155.19999999999999</v>
      </c>
      <c r="M38" s="139">
        <v>287.10000000000002</v>
      </c>
      <c r="N38" s="136">
        <v>199.1</v>
      </c>
      <c r="O38" s="137">
        <v>153</v>
      </c>
      <c r="P38" s="136">
        <v>88</v>
      </c>
      <c r="Q38" s="138">
        <v>63.1</v>
      </c>
      <c r="R38" s="137">
        <v>387.2</v>
      </c>
      <c r="S38" s="136">
        <v>338.9</v>
      </c>
      <c r="T38" s="137">
        <v>300.5</v>
      </c>
      <c r="U38" s="136">
        <v>48.3</v>
      </c>
      <c r="V38" s="138">
        <v>37.5</v>
      </c>
      <c r="W38" s="137">
        <v>593.1</v>
      </c>
      <c r="X38" s="136">
        <v>343.8</v>
      </c>
      <c r="Y38" s="137">
        <v>238.9</v>
      </c>
      <c r="Z38" s="136">
        <v>249.3</v>
      </c>
      <c r="AA38" s="138">
        <v>194.5</v>
      </c>
      <c r="AB38" s="139">
        <v>541</v>
      </c>
      <c r="AC38" s="136">
        <v>311.60000000000002</v>
      </c>
      <c r="AD38" s="137">
        <v>250.3</v>
      </c>
      <c r="AE38" s="136">
        <v>229.4</v>
      </c>
      <c r="AF38" s="138">
        <v>186.5</v>
      </c>
      <c r="AG38" s="137">
        <v>291.10000000000002</v>
      </c>
      <c r="AH38" s="136">
        <v>213.5</v>
      </c>
      <c r="AI38" s="137">
        <v>187.8</v>
      </c>
      <c r="AJ38" s="136">
        <v>77.599999999999994</v>
      </c>
      <c r="AK38" s="140">
        <v>63</v>
      </c>
    </row>
    <row r="39" spans="1:37" ht="13.5" thickBot="1" x14ac:dyDescent="0.25">
      <c r="A39" s="55"/>
      <c r="B39" s="141">
        <v>1</v>
      </c>
      <c r="C39" s="142">
        <v>0.78993000000000002</v>
      </c>
      <c r="D39" s="141">
        <v>0.80145999999999995</v>
      </c>
      <c r="E39" s="142">
        <v>0.79242000000000001</v>
      </c>
      <c r="F39" s="141">
        <v>0.19853999999999999</v>
      </c>
      <c r="G39" s="143">
        <v>0.77990000000000004</v>
      </c>
      <c r="H39" s="142">
        <v>0.53546000000000005</v>
      </c>
      <c r="I39" s="141">
        <v>0.91540999999999995</v>
      </c>
      <c r="J39" s="142">
        <v>0.78535999999999995</v>
      </c>
      <c r="K39" s="141">
        <v>8.4589999999999999E-2</v>
      </c>
      <c r="L39" s="143">
        <v>0.75817999999999997</v>
      </c>
      <c r="M39" s="144">
        <v>6.3519999999999993E-2</v>
      </c>
      <c r="N39" s="141">
        <v>0.69349000000000005</v>
      </c>
      <c r="O39" s="142">
        <v>0.76846000000000003</v>
      </c>
      <c r="P39" s="141">
        <v>0.30651</v>
      </c>
      <c r="Q39" s="143">
        <v>0.71704999999999997</v>
      </c>
      <c r="R39" s="142">
        <v>8.5669999999999996E-2</v>
      </c>
      <c r="S39" s="141">
        <v>0.87526000000000004</v>
      </c>
      <c r="T39" s="142">
        <v>0.88668999999999998</v>
      </c>
      <c r="U39" s="141">
        <v>0.12474</v>
      </c>
      <c r="V39" s="143">
        <v>0.77639999999999998</v>
      </c>
      <c r="W39" s="142">
        <v>0.13123000000000001</v>
      </c>
      <c r="X39" s="141">
        <v>0.57967000000000002</v>
      </c>
      <c r="Y39" s="142">
        <v>0.69488000000000005</v>
      </c>
      <c r="Z39" s="141">
        <v>0.42032999999999998</v>
      </c>
      <c r="AA39" s="143">
        <v>0.78017999999999998</v>
      </c>
      <c r="AB39" s="145">
        <v>0.1197</v>
      </c>
      <c r="AC39" s="141">
        <v>0.57596999999999998</v>
      </c>
      <c r="AD39" s="142">
        <v>0.80327000000000004</v>
      </c>
      <c r="AE39" s="141">
        <v>0.42403000000000002</v>
      </c>
      <c r="AF39" s="143">
        <v>0.81298999999999999</v>
      </c>
      <c r="AG39" s="142">
        <v>6.4409999999999995E-2</v>
      </c>
      <c r="AH39" s="141">
        <v>0.73341999999999996</v>
      </c>
      <c r="AI39" s="142">
        <v>0.87963000000000002</v>
      </c>
      <c r="AJ39" s="141">
        <v>0.26657999999999998</v>
      </c>
      <c r="AK39" s="146">
        <v>0.81186000000000003</v>
      </c>
    </row>
    <row r="40" spans="1:37" s="16" customFormat="1" x14ac:dyDescent="0.2"/>
    <row r="41" spans="1:37" s="61" customFormat="1" ht="11.25" x14ac:dyDescent="0.2">
      <c r="A41" s="61" t="str">
        <f>"Anmerkungen. Datengrundlage: Volkshochschul-Statistik "&amp;[1]Hilfswerte!B1&amp;"; Basis: "&amp;[1]Tabelle1!$C$36&amp;" vhs."</f>
        <v>Anmerkungen. Datengrundlage: Volkshochschul-Statistik 2023; Basis: 822 vhs.</v>
      </c>
      <c r="M41" s="61" t="str">
        <f>"Anmerkungen. Datengrundlage: Volkshochschul-Statistik "&amp;[1]Hilfswerte!B1&amp;"; Basis: "&amp;[1]Tabelle1!$C$36&amp;" vhs."</f>
        <v>Anmerkungen. Datengrundlage: Volkshochschul-Statistik 2023; Basis: 822 vhs.</v>
      </c>
      <c r="AB41" s="61" t="str">
        <f>'[1]Tabelle 1.1'!A38</f>
        <v>Anmerkungen. Datengrundlage: Volkshochschul-Statistik 2023; Basis: 822 vhs.</v>
      </c>
    </row>
    <row r="42" spans="1:37" s="16" customFormat="1" x14ac:dyDescent="0.2"/>
    <row r="43" spans="1:37" s="16" customFormat="1" x14ac:dyDescent="0.2">
      <c r="A43" s="61" t="str">
        <f>[1]Tabelle1!$A$41</f>
        <v>Siehe Bericht: Ortmanns, V.; Lux, T.; Bachem, A.; Horn, H. (2024): Volkshochschul-Statistik – 62. Folge, Berichtsjahr 2023 (Version 2.0.0).</v>
      </c>
      <c r="M43" s="61" t="str">
        <f>[1]Tabelle1!$A$41</f>
        <v>Siehe Bericht: Ortmanns, V.; Lux, T.; Bachem, A.; Horn, H. (2024): Volkshochschul-Statistik – 62. Folge, Berichtsjahr 2023 (Version 2.0.0).</v>
      </c>
      <c r="AB43" s="61" t="str">
        <f>[1]Tabelle1!$A$41</f>
        <v>Siehe Bericht: Ortmanns, V.; Lux, T.; Bachem, A.; Horn, H. (2024): Volkshochschul-Statistik – 62. Folge, Berichtsjahr 2023 (Version 2.0.0).</v>
      </c>
    </row>
    <row r="44" spans="1:37" s="16" customFormat="1" x14ac:dyDescent="0.2">
      <c r="A44" s="64" t="str">
        <f>[1]Tabelle1!A42</f>
        <v>Bitte verwenden Sie zur Zitation die DOI der Online-Publikation: https://doi.org/10.3278/9783763977949.</v>
      </c>
      <c r="F44" s="65"/>
      <c r="M44" s="64" t="str">
        <f>[1]Tabelle1!A42</f>
        <v>Bitte verwenden Sie zur Zitation die DOI der Online-Publikation: https://doi.org/10.3278/9783763977949.</v>
      </c>
      <c r="AB44" s="64" t="str">
        <f>[1]Tabelle1!A42</f>
        <v>Bitte verwenden Sie zur Zitation die DOI der Online-Publikation: https://doi.org/10.3278/9783763977949.</v>
      </c>
    </row>
    <row r="45" spans="1:37" s="16" customFormat="1" x14ac:dyDescent="0.2"/>
    <row r="46" spans="1:37" s="16" customFormat="1" x14ac:dyDescent="0.2">
      <c r="A46" s="66" t="str">
        <f>[1]Tabelle1!A42</f>
        <v>Bitte verwenden Sie zur Zitation die DOI der Online-Publikation: https://doi.org/10.3278/9783763977949.</v>
      </c>
      <c r="M46" s="66" t="s">
        <v>28</v>
      </c>
      <c r="AB46" s="66" t="s">
        <v>28</v>
      </c>
    </row>
  </sheetData>
  <mergeCells count="43">
    <mergeCell ref="A34:A35"/>
    <mergeCell ref="A36:A37"/>
    <mergeCell ref="A38:A39"/>
    <mergeCell ref="A22:A23"/>
    <mergeCell ref="A24:A25"/>
    <mergeCell ref="A26:A27"/>
    <mergeCell ref="A28:A29"/>
    <mergeCell ref="A30:A31"/>
    <mergeCell ref="A32:A33"/>
    <mergeCell ref="A10:A11"/>
    <mergeCell ref="A12:A13"/>
    <mergeCell ref="A14:A15"/>
    <mergeCell ref="A16:A17"/>
    <mergeCell ref="A18:A19"/>
    <mergeCell ref="A20:A21"/>
    <mergeCell ref="AC4:AD4"/>
    <mergeCell ref="AE4:AF4"/>
    <mergeCell ref="AH4:AI4"/>
    <mergeCell ref="AJ4:AK4"/>
    <mergeCell ref="A6:A7"/>
    <mergeCell ref="A8:A9"/>
    <mergeCell ref="N4:O4"/>
    <mergeCell ref="P4:Q4"/>
    <mergeCell ref="S4:T4"/>
    <mergeCell ref="U4:V4"/>
    <mergeCell ref="X4:Y4"/>
    <mergeCell ref="Z4:AA4"/>
    <mergeCell ref="D4:E4"/>
    <mergeCell ref="F4:G4"/>
    <mergeCell ref="H4:H5"/>
    <mergeCell ref="I4:J4"/>
    <mergeCell ref="K4:L4"/>
    <mergeCell ref="M4:M5"/>
    <mergeCell ref="AB1:AK1"/>
    <mergeCell ref="A2:A5"/>
    <mergeCell ref="B2:G3"/>
    <mergeCell ref="H2:AK2"/>
    <mergeCell ref="H3:L3"/>
    <mergeCell ref="M3:Q3"/>
    <mergeCell ref="R3:V3"/>
    <mergeCell ref="W3:AA3"/>
    <mergeCell ref="AB3:AF3"/>
    <mergeCell ref="AG3:AK3"/>
  </mergeCells>
  <conditionalFormatting sqref="A6:AK6">
    <cfRule type="cellIs" dxfId="154" priority="3" stopIfTrue="1" operator="equal">
      <formula>0</formula>
    </cfRule>
  </conditionalFormatting>
  <conditionalFormatting sqref="A7:AK7">
    <cfRule type="cellIs" dxfId="153" priority="1" stopIfTrue="1" operator="equal">
      <formula>1</formula>
    </cfRule>
    <cfRule type="cellIs" dxfId="152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151" priority="4" stopIfTrue="1" operator="equal">
      <formula>1</formula>
    </cfRule>
    <cfRule type="cellIs" dxfId="150" priority="5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149" priority="6" stopIfTrue="1" operator="equal">
      <formula>0</formula>
    </cfRule>
  </conditionalFormatting>
  <hyperlinks>
    <hyperlink ref="AB44" r:id="rId1" display="Bitte verwenden Sie zur Zitation die DOI der Online-Publikation: https://doi.org/10.3278/9783763977116." xr:uid="{E8C25626-ECAA-4E08-A98C-0D0991A2D54E}"/>
    <hyperlink ref="A46" r:id="rId2" display="Bitte verwenden Sie zur Zitation die DOI der Online-Publikation: https://doi.org/10.3278/9783763977116." xr:uid="{B8EEF6A4-5971-41C1-8B2B-2552177151EF}"/>
    <hyperlink ref="M46" r:id="rId3" xr:uid="{FA1E3C94-12DB-4FBC-8FC9-AF86F2E5F130}"/>
    <hyperlink ref="AB46" r:id="rId4" xr:uid="{1276F516-6166-4ED1-B442-F37A78416C2F}"/>
  </hyperlinks>
  <pageMargins left="0.7" right="0.7" top="0.78740157499999996" bottom="0.78740157499999996" header="0.3" footer="0.3"/>
  <pageSetup paperSize="9" scale="60" fitToWidth="0" fitToHeight="0" orientation="portrait" r:id="rId5"/>
  <colBreaks count="2" manualBreakCount="2">
    <brk id="12" max="45" man="1"/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36F9-C26C-46CD-B689-C2FBF00B1448}">
  <sheetPr>
    <pageSetUpPr fitToPage="1"/>
  </sheetPr>
  <dimension ref="A1:J45"/>
  <sheetViews>
    <sheetView view="pageBreakPreview" topLeftCell="A5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5.75" style="16" customWidth="1"/>
    <col min="10" max="256" width="11" style="17"/>
    <col min="257" max="257" width="12" style="17" customWidth="1"/>
    <col min="258" max="263" width="8.5" style="17" customWidth="1"/>
    <col min="264" max="264" width="11" style="17"/>
    <col min="265" max="265" width="15.75" style="17" customWidth="1"/>
    <col min="266" max="512" width="11" style="17"/>
    <col min="513" max="513" width="12" style="17" customWidth="1"/>
    <col min="514" max="519" width="8.5" style="17" customWidth="1"/>
    <col min="520" max="520" width="11" style="17"/>
    <col min="521" max="521" width="15.75" style="17" customWidth="1"/>
    <col min="522" max="768" width="11" style="17"/>
    <col min="769" max="769" width="12" style="17" customWidth="1"/>
    <col min="770" max="775" width="8.5" style="17" customWidth="1"/>
    <col min="776" max="776" width="11" style="17"/>
    <col min="777" max="777" width="15.75" style="17" customWidth="1"/>
    <col min="778" max="1024" width="11" style="17"/>
    <col min="1025" max="1025" width="12" style="17" customWidth="1"/>
    <col min="1026" max="1031" width="8.5" style="17" customWidth="1"/>
    <col min="1032" max="1032" width="11" style="17"/>
    <col min="1033" max="1033" width="15.75" style="17" customWidth="1"/>
    <col min="1034" max="1280" width="11" style="17"/>
    <col min="1281" max="1281" width="12" style="17" customWidth="1"/>
    <col min="1282" max="1287" width="8.5" style="17" customWidth="1"/>
    <col min="1288" max="1288" width="11" style="17"/>
    <col min="1289" max="1289" width="15.75" style="17" customWidth="1"/>
    <col min="1290" max="1536" width="11" style="17"/>
    <col min="1537" max="1537" width="12" style="17" customWidth="1"/>
    <col min="1538" max="1543" width="8.5" style="17" customWidth="1"/>
    <col min="1544" max="1544" width="11" style="17"/>
    <col min="1545" max="1545" width="15.75" style="17" customWidth="1"/>
    <col min="1546" max="1792" width="11" style="17"/>
    <col min="1793" max="1793" width="12" style="17" customWidth="1"/>
    <col min="1794" max="1799" width="8.5" style="17" customWidth="1"/>
    <col min="1800" max="1800" width="11" style="17"/>
    <col min="1801" max="1801" width="15.75" style="17" customWidth="1"/>
    <col min="1802" max="2048" width="11" style="17"/>
    <col min="2049" max="2049" width="12" style="17" customWidth="1"/>
    <col min="2050" max="2055" width="8.5" style="17" customWidth="1"/>
    <col min="2056" max="2056" width="11" style="17"/>
    <col min="2057" max="2057" width="15.75" style="17" customWidth="1"/>
    <col min="2058" max="2304" width="11" style="17"/>
    <col min="2305" max="2305" width="12" style="17" customWidth="1"/>
    <col min="2306" max="2311" width="8.5" style="17" customWidth="1"/>
    <col min="2312" max="2312" width="11" style="17"/>
    <col min="2313" max="2313" width="15.75" style="17" customWidth="1"/>
    <col min="2314" max="2560" width="11" style="17"/>
    <col min="2561" max="2561" width="12" style="17" customWidth="1"/>
    <col min="2562" max="2567" width="8.5" style="17" customWidth="1"/>
    <col min="2568" max="2568" width="11" style="17"/>
    <col min="2569" max="2569" width="15.75" style="17" customWidth="1"/>
    <col min="2570" max="2816" width="11" style="17"/>
    <col min="2817" max="2817" width="12" style="17" customWidth="1"/>
    <col min="2818" max="2823" width="8.5" style="17" customWidth="1"/>
    <col min="2824" max="2824" width="11" style="17"/>
    <col min="2825" max="2825" width="15.75" style="17" customWidth="1"/>
    <col min="2826" max="3072" width="11" style="17"/>
    <col min="3073" max="3073" width="12" style="17" customWidth="1"/>
    <col min="3074" max="3079" width="8.5" style="17" customWidth="1"/>
    <col min="3080" max="3080" width="11" style="17"/>
    <col min="3081" max="3081" width="15.75" style="17" customWidth="1"/>
    <col min="3082" max="3328" width="11" style="17"/>
    <col min="3329" max="3329" width="12" style="17" customWidth="1"/>
    <col min="3330" max="3335" width="8.5" style="17" customWidth="1"/>
    <col min="3336" max="3336" width="11" style="17"/>
    <col min="3337" max="3337" width="15.75" style="17" customWidth="1"/>
    <col min="3338" max="3584" width="11" style="17"/>
    <col min="3585" max="3585" width="12" style="17" customWidth="1"/>
    <col min="3586" max="3591" width="8.5" style="17" customWidth="1"/>
    <col min="3592" max="3592" width="11" style="17"/>
    <col min="3593" max="3593" width="15.75" style="17" customWidth="1"/>
    <col min="3594" max="3840" width="11" style="17"/>
    <col min="3841" max="3841" width="12" style="17" customWidth="1"/>
    <col min="3842" max="3847" width="8.5" style="17" customWidth="1"/>
    <col min="3848" max="3848" width="11" style="17"/>
    <col min="3849" max="3849" width="15.75" style="17" customWidth="1"/>
    <col min="3850" max="4096" width="11" style="17"/>
    <col min="4097" max="4097" width="12" style="17" customWidth="1"/>
    <col min="4098" max="4103" width="8.5" style="17" customWidth="1"/>
    <col min="4104" max="4104" width="11" style="17"/>
    <col min="4105" max="4105" width="15.75" style="17" customWidth="1"/>
    <col min="4106" max="4352" width="11" style="17"/>
    <col min="4353" max="4353" width="12" style="17" customWidth="1"/>
    <col min="4354" max="4359" width="8.5" style="17" customWidth="1"/>
    <col min="4360" max="4360" width="11" style="17"/>
    <col min="4361" max="4361" width="15.75" style="17" customWidth="1"/>
    <col min="4362" max="4608" width="11" style="17"/>
    <col min="4609" max="4609" width="12" style="17" customWidth="1"/>
    <col min="4610" max="4615" width="8.5" style="17" customWidth="1"/>
    <col min="4616" max="4616" width="11" style="17"/>
    <col min="4617" max="4617" width="15.75" style="17" customWidth="1"/>
    <col min="4618" max="4864" width="11" style="17"/>
    <col min="4865" max="4865" width="12" style="17" customWidth="1"/>
    <col min="4866" max="4871" width="8.5" style="17" customWidth="1"/>
    <col min="4872" max="4872" width="11" style="17"/>
    <col min="4873" max="4873" width="15.75" style="17" customWidth="1"/>
    <col min="4874" max="5120" width="11" style="17"/>
    <col min="5121" max="5121" width="12" style="17" customWidth="1"/>
    <col min="5122" max="5127" width="8.5" style="17" customWidth="1"/>
    <col min="5128" max="5128" width="11" style="17"/>
    <col min="5129" max="5129" width="15.75" style="17" customWidth="1"/>
    <col min="5130" max="5376" width="11" style="17"/>
    <col min="5377" max="5377" width="12" style="17" customWidth="1"/>
    <col min="5378" max="5383" width="8.5" style="17" customWidth="1"/>
    <col min="5384" max="5384" width="11" style="17"/>
    <col min="5385" max="5385" width="15.75" style="17" customWidth="1"/>
    <col min="5386" max="5632" width="11" style="17"/>
    <col min="5633" max="5633" width="12" style="17" customWidth="1"/>
    <col min="5634" max="5639" width="8.5" style="17" customWidth="1"/>
    <col min="5640" max="5640" width="11" style="17"/>
    <col min="5641" max="5641" width="15.75" style="17" customWidth="1"/>
    <col min="5642" max="5888" width="11" style="17"/>
    <col min="5889" max="5889" width="12" style="17" customWidth="1"/>
    <col min="5890" max="5895" width="8.5" style="17" customWidth="1"/>
    <col min="5896" max="5896" width="11" style="17"/>
    <col min="5897" max="5897" width="15.75" style="17" customWidth="1"/>
    <col min="5898" max="6144" width="11" style="17"/>
    <col min="6145" max="6145" width="12" style="17" customWidth="1"/>
    <col min="6146" max="6151" width="8.5" style="17" customWidth="1"/>
    <col min="6152" max="6152" width="11" style="17"/>
    <col min="6153" max="6153" width="15.75" style="17" customWidth="1"/>
    <col min="6154" max="6400" width="11" style="17"/>
    <col min="6401" max="6401" width="12" style="17" customWidth="1"/>
    <col min="6402" max="6407" width="8.5" style="17" customWidth="1"/>
    <col min="6408" max="6408" width="11" style="17"/>
    <col min="6409" max="6409" width="15.75" style="17" customWidth="1"/>
    <col min="6410" max="6656" width="11" style="17"/>
    <col min="6657" max="6657" width="12" style="17" customWidth="1"/>
    <col min="6658" max="6663" width="8.5" style="17" customWidth="1"/>
    <col min="6664" max="6664" width="11" style="17"/>
    <col min="6665" max="6665" width="15.75" style="17" customWidth="1"/>
    <col min="6666" max="6912" width="11" style="17"/>
    <col min="6913" max="6913" width="12" style="17" customWidth="1"/>
    <col min="6914" max="6919" width="8.5" style="17" customWidth="1"/>
    <col min="6920" max="6920" width="11" style="17"/>
    <col min="6921" max="6921" width="15.75" style="17" customWidth="1"/>
    <col min="6922" max="7168" width="11" style="17"/>
    <col min="7169" max="7169" width="12" style="17" customWidth="1"/>
    <col min="7170" max="7175" width="8.5" style="17" customWidth="1"/>
    <col min="7176" max="7176" width="11" style="17"/>
    <col min="7177" max="7177" width="15.75" style="17" customWidth="1"/>
    <col min="7178" max="7424" width="11" style="17"/>
    <col min="7425" max="7425" width="12" style="17" customWidth="1"/>
    <col min="7426" max="7431" width="8.5" style="17" customWidth="1"/>
    <col min="7432" max="7432" width="11" style="17"/>
    <col min="7433" max="7433" width="15.75" style="17" customWidth="1"/>
    <col min="7434" max="7680" width="11" style="17"/>
    <col min="7681" max="7681" width="12" style="17" customWidth="1"/>
    <col min="7682" max="7687" width="8.5" style="17" customWidth="1"/>
    <col min="7688" max="7688" width="11" style="17"/>
    <col min="7689" max="7689" width="15.75" style="17" customWidth="1"/>
    <col min="7690" max="7936" width="11" style="17"/>
    <col min="7937" max="7937" width="12" style="17" customWidth="1"/>
    <col min="7938" max="7943" width="8.5" style="17" customWidth="1"/>
    <col min="7944" max="7944" width="11" style="17"/>
    <col min="7945" max="7945" width="15.75" style="17" customWidth="1"/>
    <col min="7946" max="8192" width="11" style="17"/>
    <col min="8193" max="8193" width="12" style="17" customWidth="1"/>
    <col min="8194" max="8199" width="8.5" style="17" customWidth="1"/>
    <col min="8200" max="8200" width="11" style="17"/>
    <col min="8201" max="8201" width="15.75" style="17" customWidth="1"/>
    <col min="8202" max="8448" width="11" style="17"/>
    <col min="8449" max="8449" width="12" style="17" customWidth="1"/>
    <col min="8450" max="8455" width="8.5" style="17" customWidth="1"/>
    <col min="8456" max="8456" width="11" style="17"/>
    <col min="8457" max="8457" width="15.75" style="17" customWidth="1"/>
    <col min="8458" max="8704" width="11" style="17"/>
    <col min="8705" max="8705" width="12" style="17" customWidth="1"/>
    <col min="8706" max="8711" width="8.5" style="17" customWidth="1"/>
    <col min="8712" max="8712" width="11" style="17"/>
    <col min="8713" max="8713" width="15.75" style="17" customWidth="1"/>
    <col min="8714" max="8960" width="11" style="17"/>
    <col min="8961" max="8961" width="12" style="17" customWidth="1"/>
    <col min="8962" max="8967" width="8.5" style="17" customWidth="1"/>
    <col min="8968" max="8968" width="11" style="17"/>
    <col min="8969" max="8969" width="15.75" style="17" customWidth="1"/>
    <col min="8970" max="9216" width="11" style="17"/>
    <col min="9217" max="9217" width="12" style="17" customWidth="1"/>
    <col min="9218" max="9223" width="8.5" style="17" customWidth="1"/>
    <col min="9224" max="9224" width="11" style="17"/>
    <col min="9225" max="9225" width="15.75" style="17" customWidth="1"/>
    <col min="9226" max="9472" width="11" style="17"/>
    <col min="9473" max="9473" width="12" style="17" customWidth="1"/>
    <col min="9474" max="9479" width="8.5" style="17" customWidth="1"/>
    <col min="9480" max="9480" width="11" style="17"/>
    <col min="9481" max="9481" width="15.75" style="17" customWidth="1"/>
    <col min="9482" max="9728" width="11" style="17"/>
    <col min="9729" max="9729" width="12" style="17" customWidth="1"/>
    <col min="9730" max="9735" width="8.5" style="17" customWidth="1"/>
    <col min="9736" max="9736" width="11" style="17"/>
    <col min="9737" max="9737" width="15.75" style="17" customWidth="1"/>
    <col min="9738" max="9984" width="11" style="17"/>
    <col min="9985" max="9985" width="12" style="17" customWidth="1"/>
    <col min="9986" max="9991" width="8.5" style="17" customWidth="1"/>
    <col min="9992" max="9992" width="11" style="17"/>
    <col min="9993" max="9993" width="15.75" style="17" customWidth="1"/>
    <col min="9994" max="10240" width="11" style="17"/>
    <col min="10241" max="10241" width="12" style="17" customWidth="1"/>
    <col min="10242" max="10247" width="8.5" style="17" customWidth="1"/>
    <col min="10248" max="10248" width="11" style="17"/>
    <col min="10249" max="10249" width="15.75" style="17" customWidth="1"/>
    <col min="10250" max="10496" width="11" style="17"/>
    <col min="10497" max="10497" width="12" style="17" customWidth="1"/>
    <col min="10498" max="10503" width="8.5" style="17" customWidth="1"/>
    <col min="10504" max="10504" width="11" style="17"/>
    <col min="10505" max="10505" width="15.75" style="17" customWidth="1"/>
    <col min="10506" max="10752" width="11" style="17"/>
    <col min="10753" max="10753" width="12" style="17" customWidth="1"/>
    <col min="10754" max="10759" width="8.5" style="17" customWidth="1"/>
    <col min="10760" max="10760" width="11" style="17"/>
    <col min="10761" max="10761" width="15.75" style="17" customWidth="1"/>
    <col min="10762" max="11008" width="11" style="17"/>
    <col min="11009" max="11009" width="12" style="17" customWidth="1"/>
    <col min="11010" max="11015" width="8.5" style="17" customWidth="1"/>
    <col min="11016" max="11016" width="11" style="17"/>
    <col min="11017" max="11017" width="15.75" style="17" customWidth="1"/>
    <col min="11018" max="11264" width="11" style="17"/>
    <col min="11265" max="11265" width="12" style="17" customWidth="1"/>
    <col min="11266" max="11271" width="8.5" style="17" customWidth="1"/>
    <col min="11272" max="11272" width="11" style="17"/>
    <col min="11273" max="11273" width="15.75" style="17" customWidth="1"/>
    <col min="11274" max="11520" width="11" style="17"/>
    <col min="11521" max="11521" width="12" style="17" customWidth="1"/>
    <col min="11522" max="11527" width="8.5" style="17" customWidth="1"/>
    <col min="11528" max="11528" width="11" style="17"/>
    <col min="11529" max="11529" width="15.75" style="17" customWidth="1"/>
    <col min="11530" max="11776" width="11" style="17"/>
    <col min="11777" max="11777" width="12" style="17" customWidth="1"/>
    <col min="11778" max="11783" width="8.5" style="17" customWidth="1"/>
    <col min="11784" max="11784" width="11" style="17"/>
    <col min="11785" max="11785" width="15.75" style="17" customWidth="1"/>
    <col min="11786" max="12032" width="11" style="17"/>
    <col min="12033" max="12033" width="12" style="17" customWidth="1"/>
    <col min="12034" max="12039" width="8.5" style="17" customWidth="1"/>
    <col min="12040" max="12040" width="11" style="17"/>
    <col min="12041" max="12041" width="15.75" style="17" customWidth="1"/>
    <col min="12042" max="12288" width="11" style="17"/>
    <col min="12289" max="12289" width="12" style="17" customWidth="1"/>
    <col min="12290" max="12295" width="8.5" style="17" customWidth="1"/>
    <col min="12296" max="12296" width="11" style="17"/>
    <col min="12297" max="12297" width="15.75" style="17" customWidth="1"/>
    <col min="12298" max="12544" width="11" style="17"/>
    <col min="12545" max="12545" width="12" style="17" customWidth="1"/>
    <col min="12546" max="12551" width="8.5" style="17" customWidth="1"/>
    <col min="12552" max="12552" width="11" style="17"/>
    <col min="12553" max="12553" width="15.75" style="17" customWidth="1"/>
    <col min="12554" max="12800" width="11" style="17"/>
    <col min="12801" max="12801" width="12" style="17" customWidth="1"/>
    <col min="12802" max="12807" width="8.5" style="17" customWidth="1"/>
    <col min="12808" max="12808" width="11" style="17"/>
    <col min="12809" max="12809" width="15.75" style="17" customWidth="1"/>
    <col min="12810" max="13056" width="11" style="17"/>
    <col min="13057" max="13057" width="12" style="17" customWidth="1"/>
    <col min="13058" max="13063" width="8.5" style="17" customWidth="1"/>
    <col min="13064" max="13064" width="11" style="17"/>
    <col min="13065" max="13065" width="15.75" style="17" customWidth="1"/>
    <col min="13066" max="13312" width="11" style="17"/>
    <col min="13313" max="13313" width="12" style="17" customWidth="1"/>
    <col min="13314" max="13319" width="8.5" style="17" customWidth="1"/>
    <col min="13320" max="13320" width="11" style="17"/>
    <col min="13321" max="13321" width="15.75" style="17" customWidth="1"/>
    <col min="13322" max="13568" width="11" style="17"/>
    <col min="13569" max="13569" width="12" style="17" customWidth="1"/>
    <col min="13570" max="13575" width="8.5" style="17" customWidth="1"/>
    <col min="13576" max="13576" width="11" style="17"/>
    <col min="13577" max="13577" width="15.75" style="17" customWidth="1"/>
    <col min="13578" max="13824" width="11" style="17"/>
    <col min="13825" max="13825" width="12" style="17" customWidth="1"/>
    <col min="13826" max="13831" width="8.5" style="17" customWidth="1"/>
    <col min="13832" max="13832" width="11" style="17"/>
    <col min="13833" max="13833" width="15.75" style="17" customWidth="1"/>
    <col min="13834" max="14080" width="11" style="17"/>
    <col min="14081" max="14081" width="12" style="17" customWidth="1"/>
    <col min="14082" max="14087" width="8.5" style="17" customWidth="1"/>
    <col min="14088" max="14088" width="11" style="17"/>
    <col min="14089" max="14089" width="15.75" style="17" customWidth="1"/>
    <col min="14090" max="14336" width="11" style="17"/>
    <col min="14337" max="14337" width="12" style="17" customWidth="1"/>
    <col min="14338" max="14343" width="8.5" style="17" customWidth="1"/>
    <col min="14344" max="14344" width="11" style="17"/>
    <col min="14345" max="14345" width="15.75" style="17" customWidth="1"/>
    <col min="14346" max="14592" width="11" style="17"/>
    <col min="14593" max="14593" width="12" style="17" customWidth="1"/>
    <col min="14594" max="14599" width="8.5" style="17" customWidth="1"/>
    <col min="14600" max="14600" width="11" style="17"/>
    <col min="14601" max="14601" width="15.75" style="17" customWidth="1"/>
    <col min="14602" max="14848" width="11" style="17"/>
    <col min="14849" max="14849" width="12" style="17" customWidth="1"/>
    <col min="14850" max="14855" width="8.5" style="17" customWidth="1"/>
    <col min="14856" max="14856" width="11" style="17"/>
    <col min="14857" max="14857" width="15.75" style="17" customWidth="1"/>
    <col min="14858" max="15104" width="11" style="17"/>
    <col min="15105" max="15105" width="12" style="17" customWidth="1"/>
    <col min="15106" max="15111" width="8.5" style="17" customWidth="1"/>
    <col min="15112" max="15112" width="11" style="17"/>
    <col min="15113" max="15113" width="15.75" style="17" customWidth="1"/>
    <col min="15114" max="15360" width="11" style="17"/>
    <col min="15361" max="15361" width="12" style="17" customWidth="1"/>
    <col min="15362" max="15367" width="8.5" style="17" customWidth="1"/>
    <col min="15368" max="15368" width="11" style="17"/>
    <col min="15369" max="15369" width="15.75" style="17" customWidth="1"/>
    <col min="15370" max="15616" width="11" style="17"/>
    <col min="15617" max="15617" width="12" style="17" customWidth="1"/>
    <col min="15618" max="15623" width="8.5" style="17" customWidth="1"/>
    <col min="15624" max="15624" width="11" style="17"/>
    <col min="15625" max="15625" width="15.75" style="17" customWidth="1"/>
    <col min="15626" max="15872" width="11" style="17"/>
    <col min="15873" max="15873" width="12" style="17" customWidth="1"/>
    <col min="15874" max="15879" width="8.5" style="17" customWidth="1"/>
    <col min="15880" max="15880" width="11" style="17"/>
    <col min="15881" max="15881" width="15.75" style="17" customWidth="1"/>
    <col min="15882" max="16128" width="11" style="17"/>
    <col min="16129" max="16129" width="12" style="17" customWidth="1"/>
    <col min="16130" max="16135" width="8.5" style="17" customWidth="1"/>
    <col min="16136" max="16136" width="11" style="17"/>
    <col min="16137" max="16137" width="15.75" style="17" customWidth="1"/>
    <col min="16138" max="16384" width="11" style="17"/>
  </cols>
  <sheetData>
    <row r="1" spans="1:10" ht="39.950000000000003" customHeight="1" thickBot="1" x14ac:dyDescent="0.25">
      <c r="A1" s="147" t="str">
        <f>"Tabelle 2.3: Hauptberufliches Verwaltungspersonal nach Ländern " &amp;[1]Hilfswerte!B1</f>
        <v>Tabelle 2.3: Hauptberufliches Verwaltungspersonal nach Ländern 2023</v>
      </c>
      <c r="B1" s="147"/>
      <c r="C1" s="147"/>
      <c r="D1" s="147"/>
      <c r="E1" s="147"/>
      <c r="F1" s="147"/>
      <c r="G1" s="148"/>
      <c r="J1" s="16"/>
    </row>
    <row r="2" spans="1:10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  <c r="J2" s="16"/>
    </row>
    <row r="3" spans="1:10" ht="30" customHeight="1" x14ac:dyDescent="0.2">
      <c r="A3" s="70"/>
      <c r="B3" s="10"/>
      <c r="C3" s="11"/>
      <c r="D3" s="149" t="s">
        <v>41</v>
      </c>
      <c r="E3" s="150"/>
      <c r="F3" s="149" t="s">
        <v>42</v>
      </c>
      <c r="G3" s="151"/>
      <c r="J3" s="16"/>
    </row>
    <row r="4" spans="1:10" ht="22.5" x14ac:dyDescent="0.2">
      <c r="A4" s="73"/>
      <c r="B4" s="152"/>
      <c r="C4" s="22" t="s">
        <v>9</v>
      </c>
      <c r="D4" s="153"/>
      <c r="E4" s="20" t="s">
        <v>9</v>
      </c>
      <c r="F4" s="153"/>
      <c r="G4" s="24" t="s">
        <v>9</v>
      </c>
      <c r="J4" s="16"/>
    </row>
    <row r="5" spans="1:10" ht="12.75" customHeight="1" x14ac:dyDescent="0.2">
      <c r="A5" s="25" t="s">
        <v>10</v>
      </c>
      <c r="B5" s="154">
        <v>641.1</v>
      </c>
      <c r="C5" s="155">
        <v>571.5</v>
      </c>
      <c r="D5" s="156">
        <v>578.79999999999995</v>
      </c>
      <c r="E5" s="157">
        <v>520.6</v>
      </c>
      <c r="F5" s="155">
        <v>62.3</v>
      </c>
      <c r="G5" s="158">
        <v>50.9</v>
      </c>
      <c r="J5" s="16"/>
    </row>
    <row r="6" spans="1:10" x14ac:dyDescent="0.2">
      <c r="A6" s="33"/>
      <c r="B6" s="159">
        <v>1</v>
      </c>
      <c r="C6" s="160">
        <v>0.89144000000000001</v>
      </c>
      <c r="D6" s="159">
        <v>0.90281999999999996</v>
      </c>
      <c r="E6" s="161">
        <v>0.89944999999999997</v>
      </c>
      <c r="F6" s="160">
        <v>9.7180000000000002E-2</v>
      </c>
      <c r="G6" s="162">
        <v>0.81701000000000001</v>
      </c>
      <c r="J6" s="16"/>
    </row>
    <row r="7" spans="1:10" x14ac:dyDescent="0.2">
      <c r="A7" s="33" t="s">
        <v>11</v>
      </c>
      <c r="B7" s="163">
        <v>682.2</v>
      </c>
      <c r="C7" s="164">
        <v>586.6</v>
      </c>
      <c r="D7" s="163">
        <v>657.4</v>
      </c>
      <c r="E7" s="165">
        <v>564.9</v>
      </c>
      <c r="F7" s="164">
        <v>24.8</v>
      </c>
      <c r="G7" s="166">
        <v>21.7</v>
      </c>
      <c r="J7" s="16"/>
    </row>
    <row r="8" spans="1:10" x14ac:dyDescent="0.2">
      <c r="A8" s="33"/>
      <c r="B8" s="167">
        <v>1</v>
      </c>
      <c r="C8" s="168">
        <v>0.85987000000000002</v>
      </c>
      <c r="D8" s="167">
        <v>0.96365000000000001</v>
      </c>
      <c r="E8" s="169">
        <v>0.85929</v>
      </c>
      <c r="F8" s="168">
        <v>3.635E-2</v>
      </c>
      <c r="G8" s="170">
        <v>0.875</v>
      </c>
      <c r="J8" s="16"/>
    </row>
    <row r="9" spans="1:10" x14ac:dyDescent="0.2">
      <c r="A9" s="33" t="s">
        <v>12</v>
      </c>
      <c r="B9" s="163">
        <v>105.8</v>
      </c>
      <c r="C9" s="164">
        <v>75</v>
      </c>
      <c r="D9" s="163">
        <v>99.3</v>
      </c>
      <c r="E9" s="165">
        <v>73.5</v>
      </c>
      <c r="F9" s="164">
        <v>6.5</v>
      </c>
      <c r="G9" s="166">
        <v>1.5</v>
      </c>
      <c r="J9" s="16"/>
    </row>
    <row r="10" spans="1:10" x14ac:dyDescent="0.2">
      <c r="A10" s="33"/>
      <c r="B10" s="167">
        <v>1</v>
      </c>
      <c r="C10" s="168">
        <v>0.70887999999999995</v>
      </c>
      <c r="D10" s="167">
        <v>0.93855999999999995</v>
      </c>
      <c r="E10" s="169">
        <v>0.74017999999999995</v>
      </c>
      <c r="F10" s="168">
        <v>6.1440000000000002E-2</v>
      </c>
      <c r="G10" s="170">
        <v>0.23077</v>
      </c>
      <c r="J10" s="16"/>
    </row>
    <row r="11" spans="1:10" ht="12.75" customHeight="1" x14ac:dyDescent="0.2">
      <c r="A11" s="33" t="s">
        <v>13</v>
      </c>
      <c r="B11" s="163">
        <v>60.9</v>
      </c>
      <c r="C11" s="164">
        <v>56.7</v>
      </c>
      <c r="D11" s="163">
        <v>59.1</v>
      </c>
      <c r="E11" s="165">
        <v>55.1</v>
      </c>
      <c r="F11" s="164">
        <v>1.8</v>
      </c>
      <c r="G11" s="166">
        <v>1.6</v>
      </c>
      <c r="J11" s="16"/>
    </row>
    <row r="12" spans="1:10" x14ac:dyDescent="0.2">
      <c r="A12" s="33"/>
      <c r="B12" s="167">
        <v>1</v>
      </c>
      <c r="C12" s="168">
        <v>0.93103000000000002</v>
      </c>
      <c r="D12" s="167">
        <v>0.97043999999999997</v>
      </c>
      <c r="E12" s="169">
        <v>0.93232000000000004</v>
      </c>
      <c r="F12" s="168">
        <v>2.9559999999999999E-2</v>
      </c>
      <c r="G12" s="170">
        <v>0.88888999999999996</v>
      </c>
      <c r="J12" s="16"/>
    </row>
    <row r="13" spans="1:10" x14ac:dyDescent="0.2">
      <c r="A13" s="33" t="s">
        <v>14</v>
      </c>
      <c r="B13" s="163">
        <v>62.2</v>
      </c>
      <c r="C13" s="164">
        <v>44.5</v>
      </c>
      <c r="D13" s="163">
        <v>59.2</v>
      </c>
      <c r="E13" s="165">
        <v>43.5</v>
      </c>
      <c r="F13" s="164">
        <v>3</v>
      </c>
      <c r="G13" s="166">
        <v>1</v>
      </c>
      <c r="J13" s="16"/>
    </row>
    <row r="14" spans="1:10" x14ac:dyDescent="0.2">
      <c r="A14" s="33"/>
      <c r="B14" s="167">
        <v>1</v>
      </c>
      <c r="C14" s="168">
        <v>0.71543000000000001</v>
      </c>
      <c r="D14" s="167">
        <v>0.95177</v>
      </c>
      <c r="E14" s="169">
        <v>0.73480000000000001</v>
      </c>
      <c r="F14" s="168">
        <v>4.8230000000000002E-2</v>
      </c>
      <c r="G14" s="170">
        <v>0.33333000000000002</v>
      </c>
      <c r="J14" s="16"/>
    </row>
    <row r="15" spans="1:10" x14ac:dyDescent="0.2">
      <c r="A15" s="33" t="s">
        <v>15</v>
      </c>
      <c r="B15" s="163">
        <v>100</v>
      </c>
      <c r="C15" s="164">
        <v>60.7</v>
      </c>
      <c r="D15" s="163">
        <v>88.1</v>
      </c>
      <c r="E15" s="165">
        <v>53.8</v>
      </c>
      <c r="F15" s="164">
        <v>11.9</v>
      </c>
      <c r="G15" s="166">
        <v>6.9</v>
      </c>
      <c r="J15" s="16"/>
    </row>
    <row r="16" spans="1:10" x14ac:dyDescent="0.2">
      <c r="A16" s="33"/>
      <c r="B16" s="167">
        <v>1</v>
      </c>
      <c r="C16" s="168">
        <v>0.60699999999999998</v>
      </c>
      <c r="D16" s="167">
        <v>0.88100000000000001</v>
      </c>
      <c r="E16" s="169">
        <v>0.61067000000000005</v>
      </c>
      <c r="F16" s="168">
        <v>0.11899999999999999</v>
      </c>
      <c r="G16" s="170">
        <v>0.57982999999999996</v>
      </c>
      <c r="J16" s="16"/>
    </row>
    <row r="17" spans="1:10" x14ac:dyDescent="0.2">
      <c r="A17" s="33" t="s">
        <v>17</v>
      </c>
      <c r="B17" s="163">
        <v>327.10000000000002</v>
      </c>
      <c r="C17" s="164">
        <v>270.7</v>
      </c>
      <c r="D17" s="163">
        <v>300.2</v>
      </c>
      <c r="E17" s="165">
        <v>247.9</v>
      </c>
      <c r="F17" s="164">
        <v>26.9</v>
      </c>
      <c r="G17" s="166">
        <v>22.8</v>
      </c>
      <c r="J17" s="16"/>
    </row>
    <row r="18" spans="1:10" x14ac:dyDescent="0.2">
      <c r="A18" s="33"/>
      <c r="B18" s="167">
        <v>1</v>
      </c>
      <c r="C18" s="168">
        <v>0.82757999999999998</v>
      </c>
      <c r="D18" s="167">
        <v>0.91776000000000002</v>
      </c>
      <c r="E18" s="169">
        <v>0.82577999999999996</v>
      </c>
      <c r="F18" s="168">
        <v>8.2239999999999994E-2</v>
      </c>
      <c r="G18" s="170">
        <v>0.84758</v>
      </c>
      <c r="J18" s="16"/>
    </row>
    <row r="19" spans="1:10" ht="12.75" customHeight="1" x14ac:dyDescent="0.2">
      <c r="A19" s="33" t="s">
        <v>18</v>
      </c>
      <c r="B19" s="163">
        <v>31.7</v>
      </c>
      <c r="C19" s="164">
        <v>26.5</v>
      </c>
      <c r="D19" s="163">
        <v>29.1</v>
      </c>
      <c r="E19" s="165">
        <v>23.9</v>
      </c>
      <c r="F19" s="164">
        <v>2.6</v>
      </c>
      <c r="G19" s="166">
        <v>2.6</v>
      </c>
      <c r="J19" s="16"/>
    </row>
    <row r="20" spans="1:10" x14ac:dyDescent="0.2">
      <c r="A20" s="33"/>
      <c r="B20" s="167">
        <v>1</v>
      </c>
      <c r="C20" s="168">
        <v>0.83596000000000004</v>
      </c>
      <c r="D20" s="167">
        <v>0.91798000000000002</v>
      </c>
      <c r="E20" s="169">
        <v>0.82130999999999998</v>
      </c>
      <c r="F20" s="168">
        <v>8.2019999999999996E-2</v>
      </c>
      <c r="G20" s="170">
        <v>1</v>
      </c>
      <c r="J20" s="16"/>
    </row>
    <row r="21" spans="1:10" ht="12.75" customHeight="1" x14ac:dyDescent="0.2">
      <c r="A21" s="33" t="s">
        <v>19</v>
      </c>
      <c r="B21" s="163">
        <v>651.4</v>
      </c>
      <c r="C21" s="164">
        <v>504.7</v>
      </c>
      <c r="D21" s="163">
        <v>563.1</v>
      </c>
      <c r="E21" s="165">
        <v>437.4</v>
      </c>
      <c r="F21" s="164">
        <v>88.3</v>
      </c>
      <c r="G21" s="166">
        <v>67.3</v>
      </c>
      <c r="J21" s="16"/>
    </row>
    <row r="22" spans="1:10" x14ac:dyDescent="0.2">
      <c r="A22" s="33"/>
      <c r="B22" s="167">
        <v>1</v>
      </c>
      <c r="C22" s="168">
        <v>0.77478999999999998</v>
      </c>
      <c r="D22" s="167">
        <v>0.86445000000000005</v>
      </c>
      <c r="E22" s="169">
        <v>0.77676999999999996</v>
      </c>
      <c r="F22" s="168">
        <v>0.13555</v>
      </c>
      <c r="G22" s="170">
        <v>0.76217000000000001</v>
      </c>
      <c r="J22" s="16"/>
    </row>
    <row r="23" spans="1:10" ht="12.75" customHeight="1" x14ac:dyDescent="0.2">
      <c r="A23" s="33" t="s">
        <v>20</v>
      </c>
      <c r="B23" s="163">
        <v>846.2</v>
      </c>
      <c r="C23" s="164">
        <v>662.2</v>
      </c>
      <c r="D23" s="163">
        <v>812.8</v>
      </c>
      <c r="E23" s="165">
        <v>638</v>
      </c>
      <c r="F23" s="164">
        <v>33.4</v>
      </c>
      <c r="G23" s="166">
        <v>24.2</v>
      </c>
      <c r="J23" s="16"/>
    </row>
    <row r="24" spans="1:10" x14ac:dyDescent="0.2">
      <c r="A24" s="33"/>
      <c r="B24" s="167">
        <v>1</v>
      </c>
      <c r="C24" s="168">
        <v>0.78256000000000003</v>
      </c>
      <c r="D24" s="167">
        <v>0.96052999999999999</v>
      </c>
      <c r="E24" s="169">
        <v>0.78493999999999997</v>
      </c>
      <c r="F24" s="168">
        <v>3.9469999999999998E-2</v>
      </c>
      <c r="G24" s="170">
        <v>0.72455000000000003</v>
      </c>
      <c r="J24" s="16"/>
    </row>
    <row r="25" spans="1:10" ht="12.75" customHeight="1" x14ac:dyDescent="0.2">
      <c r="A25" s="33" t="s">
        <v>21</v>
      </c>
      <c r="B25" s="163">
        <v>188.3</v>
      </c>
      <c r="C25" s="164">
        <v>155.69999999999999</v>
      </c>
      <c r="D25" s="163">
        <v>179.8</v>
      </c>
      <c r="E25" s="165">
        <v>150.30000000000001</v>
      </c>
      <c r="F25" s="164">
        <v>8.5</v>
      </c>
      <c r="G25" s="166">
        <v>5.4</v>
      </c>
      <c r="J25" s="16"/>
    </row>
    <row r="26" spans="1:10" x14ac:dyDescent="0.2">
      <c r="A26" s="33"/>
      <c r="B26" s="167">
        <v>1</v>
      </c>
      <c r="C26" s="168">
        <v>0.82686999999999999</v>
      </c>
      <c r="D26" s="167">
        <v>0.95486000000000004</v>
      </c>
      <c r="E26" s="169">
        <v>0.83592999999999995</v>
      </c>
      <c r="F26" s="168">
        <v>4.514E-2</v>
      </c>
      <c r="G26" s="170">
        <v>0.63529000000000002</v>
      </c>
      <c r="J26" s="16"/>
    </row>
    <row r="27" spans="1:10" x14ac:dyDescent="0.2">
      <c r="A27" s="33" t="s">
        <v>22</v>
      </c>
      <c r="B27" s="163">
        <v>45.9</v>
      </c>
      <c r="C27" s="164">
        <v>36.4</v>
      </c>
      <c r="D27" s="163">
        <v>42.1</v>
      </c>
      <c r="E27" s="165">
        <v>33.6</v>
      </c>
      <c r="F27" s="164">
        <v>3.8</v>
      </c>
      <c r="G27" s="166">
        <v>2.8</v>
      </c>
      <c r="J27" s="16"/>
    </row>
    <row r="28" spans="1:10" x14ac:dyDescent="0.2">
      <c r="A28" s="33"/>
      <c r="B28" s="167">
        <v>1</v>
      </c>
      <c r="C28" s="168">
        <v>0.79303000000000001</v>
      </c>
      <c r="D28" s="167">
        <v>0.91720999999999997</v>
      </c>
      <c r="E28" s="169">
        <v>0.79810000000000003</v>
      </c>
      <c r="F28" s="168">
        <v>8.2790000000000002E-2</v>
      </c>
      <c r="G28" s="170">
        <v>0.73684000000000005</v>
      </c>
      <c r="J28" s="16"/>
    </row>
    <row r="29" spans="1:10" x14ac:dyDescent="0.2">
      <c r="A29" s="33" t="s">
        <v>23</v>
      </c>
      <c r="B29" s="163">
        <v>99.4</v>
      </c>
      <c r="C29" s="164">
        <v>79.5</v>
      </c>
      <c r="D29" s="163">
        <v>93.2</v>
      </c>
      <c r="E29" s="165">
        <v>75.5</v>
      </c>
      <c r="F29" s="164">
        <v>6.2</v>
      </c>
      <c r="G29" s="166">
        <v>4</v>
      </c>
      <c r="J29" s="16"/>
    </row>
    <row r="30" spans="1:10" x14ac:dyDescent="0.2">
      <c r="A30" s="33"/>
      <c r="B30" s="167">
        <v>1</v>
      </c>
      <c r="C30" s="168">
        <v>0.79979999999999996</v>
      </c>
      <c r="D30" s="167">
        <v>0.93762999999999996</v>
      </c>
      <c r="E30" s="169">
        <v>0.81008999999999998</v>
      </c>
      <c r="F30" s="168">
        <v>6.2370000000000002E-2</v>
      </c>
      <c r="G30" s="170">
        <v>0.64515999999999996</v>
      </c>
      <c r="J30" s="16"/>
    </row>
    <row r="31" spans="1:10" ht="12.75" customHeight="1" x14ac:dyDescent="0.2">
      <c r="A31" s="33" t="s">
        <v>24</v>
      </c>
      <c r="B31" s="163">
        <v>42.2</v>
      </c>
      <c r="C31" s="164">
        <v>37.6</v>
      </c>
      <c r="D31" s="163">
        <v>40.9</v>
      </c>
      <c r="E31" s="165">
        <v>36.4</v>
      </c>
      <c r="F31" s="164">
        <v>1.3</v>
      </c>
      <c r="G31" s="166">
        <v>1.2</v>
      </c>
      <c r="J31" s="16"/>
    </row>
    <row r="32" spans="1:10" x14ac:dyDescent="0.2">
      <c r="A32" s="33"/>
      <c r="B32" s="167">
        <v>1</v>
      </c>
      <c r="C32" s="168">
        <v>0.89100000000000001</v>
      </c>
      <c r="D32" s="167">
        <v>0.96919</v>
      </c>
      <c r="E32" s="169">
        <v>0.88997999999999999</v>
      </c>
      <c r="F32" s="168">
        <v>3.0810000000000001E-2</v>
      </c>
      <c r="G32" s="170">
        <v>0.92308000000000001</v>
      </c>
      <c r="J32" s="16"/>
    </row>
    <row r="33" spans="1:10" ht="12.75" customHeight="1" x14ac:dyDescent="0.2">
      <c r="A33" s="33" t="s">
        <v>25</v>
      </c>
      <c r="B33" s="163">
        <v>148.30000000000001</v>
      </c>
      <c r="C33" s="164">
        <v>128.1</v>
      </c>
      <c r="D33" s="163">
        <v>130.19999999999999</v>
      </c>
      <c r="E33" s="165">
        <v>112.7</v>
      </c>
      <c r="F33" s="164">
        <v>18.100000000000001</v>
      </c>
      <c r="G33" s="166">
        <v>15.4</v>
      </c>
      <c r="J33" s="16"/>
    </row>
    <row r="34" spans="1:10" x14ac:dyDescent="0.2">
      <c r="A34" s="33"/>
      <c r="B34" s="167">
        <v>1</v>
      </c>
      <c r="C34" s="168">
        <v>0.86378999999999995</v>
      </c>
      <c r="D34" s="167">
        <v>0.87795000000000001</v>
      </c>
      <c r="E34" s="169">
        <v>0.86558999999999997</v>
      </c>
      <c r="F34" s="168">
        <v>0.12205000000000001</v>
      </c>
      <c r="G34" s="170">
        <v>0.85082999999999998</v>
      </c>
      <c r="J34" s="16"/>
    </row>
    <row r="35" spans="1:10" x14ac:dyDescent="0.2">
      <c r="A35" s="85" t="s">
        <v>26</v>
      </c>
      <c r="B35" s="163">
        <v>64.2</v>
      </c>
      <c r="C35" s="164">
        <v>57.3</v>
      </c>
      <c r="D35" s="163">
        <v>60</v>
      </c>
      <c r="E35" s="165">
        <v>54</v>
      </c>
      <c r="F35" s="164">
        <v>4.2</v>
      </c>
      <c r="G35" s="166">
        <v>3.3</v>
      </c>
      <c r="J35" s="16"/>
    </row>
    <row r="36" spans="1:10" x14ac:dyDescent="0.2">
      <c r="A36" s="41"/>
      <c r="B36" s="171">
        <v>1</v>
      </c>
      <c r="C36" s="172">
        <v>0.89251999999999998</v>
      </c>
      <c r="D36" s="171">
        <v>0.93457999999999997</v>
      </c>
      <c r="E36" s="173">
        <v>0.9</v>
      </c>
      <c r="F36" s="172">
        <v>6.5420000000000006E-2</v>
      </c>
      <c r="G36" s="174">
        <v>0.78571000000000002</v>
      </c>
      <c r="J36" s="16"/>
    </row>
    <row r="37" spans="1:10" ht="12.75" customHeight="1" x14ac:dyDescent="0.2">
      <c r="A37" s="47" t="s">
        <v>27</v>
      </c>
      <c r="B37" s="175">
        <v>4096.8999999999996</v>
      </c>
      <c r="C37" s="176">
        <v>3353.7</v>
      </c>
      <c r="D37" s="175">
        <v>3793.3</v>
      </c>
      <c r="E37" s="177">
        <v>3121.1</v>
      </c>
      <c r="F37" s="176">
        <v>303.60000000000002</v>
      </c>
      <c r="G37" s="178">
        <v>232.6</v>
      </c>
      <c r="J37" s="16"/>
    </row>
    <row r="38" spans="1:10" ht="13.5" thickBot="1" x14ac:dyDescent="0.25">
      <c r="A38" s="55"/>
      <c r="B38" s="141">
        <v>1</v>
      </c>
      <c r="C38" s="142">
        <v>0.81859000000000004</v>
      </c>
      <c r="D38" s="141">
        <v>0.92589999999999995</v>
      </c>
      <c r="E38" s="143">
        <v>0.82279000000000002</v>
      </c>
      <c r="F38" s="142">
        <v>7.4099999999999999E-2</v>
      </c>
      <c r="G38" s="146">
        <v>0.76614000000000004</v>
      </c>
      <c r="J38" s="16"/>
    </row>
    <row r="39" spans="1:10" s="16" customFormat="1" x14ac:dyDescent="0.2"/>
    <row r="40" spans="1:10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10" s="16" customFormat="1" x14ac:dyDescent="0.2"/>
    <row r="42" spans="1:10" s="16" customFormat="1" x14ac:dyDescent="0.2">
      <c r="A42" s="61" t="str">
        <f>[1]Tabelle1!$A$41</f>
        <v>Siehe Bericht: Ortmanns, V.; Lux, T.; Bachem, A.; Horn, H. (2024): Volkshochschul-Statistik – 62. Folge, Berichtsjahr 2023 (Version 2.0.0).</v>
      </c>
    </row>
    <row r="43" spans="1:10" s="16" customFormat="1" x14ac:dyDescent="0.2">
      <c r="A43" s="64" t="str">
        <f>[1]Tabelle1!A42</f>
        <v>Bitte verwenden Sie zur Zitation die DOI der Online-Publikation: https://doi.org/10.3278/9783763977949.</v>
      </c>
    </row>
    <row r="44" spans="1:10" s="16" customFormat="1" x14ac:dyDescent="0.2"/>
    <row r="45" spans="1:10" s="16" customFormat="1" x14ac:dyDescent="0.2">
      <c r="A45" s="66" t="s">
        <v>28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5:G5">
    <cfRule type="cellIs" dxfId="148" priority="48" stopIfTrue="1" operator="equal">
      <formula>0</formula>
    </cfRule>
  </conditionalFormatting>
  <conditionalFormatting sqref="A6:G6 A8:G8">
    <cfRule type="cellIs" dxfId="146" priority="46" stopIfTrue="1" operator="equal">
      <formula>1</formula>
    </cfRule>
    <cfRule type="cellIs" dxfId="147" priority="47" stopIfTrue="1" operator="lessThan">
      <formula>0.0005</formula>
    </cfRule>
  </conditionalFormatting>
  <conditionalFormatting sqref="A10:G10">
    <cfRule type="cellIs" dxfId="145" priority="43" stopIfTrue="1" operator="equal">
      <formula>1</formula>
    </cfRule>
    <cfRule type="cellIs" dxfId="144" priority="44" stopIfTrue="1" operator="lessThan">
      <formula>0.0005</formula>
    </cfRule>
  </conditionalFormatting>
  <conditionalFormatting sqref="A12:G12">
    <cfRule type="cellIs" dxfId="143" priority="40" stopIfTrue="1" operator="equal">
      <formula>1</formula>
    </cfRule>
    <cfRule type="cellIs" dxfId="142" priority="41" stopIfTrue="1" operator="lessThan">
      <formula>0.0005</formula>
    </cfRule>
  </conditionalFormatting>
  <conditionalFormatting sqref="A14:G14">
    <cfRule type="cellIs" dxfId="140" priority="37" stopIfTrue="1" operator="equal">
      <formula>1</formula>
    </cfRule>
    <cfRule type="cellIs" dxfId="141" priority="38" stopIfTrue="1" operator="lessThan">
      <formula>0.0005</formula>
    </cfRule>
  </conditionalFormatting>
  <conditionalFormatting sqref="A16:G16">
    <cfRule type="cellIs" dxfId="138" priority="34" stopIfTrue="1" operator="equal">
      <formula>1</formula>
    </cfRule>
    <cfRule type="cellIs" dxfId="139" priority="35" stopIfTrue="1" operator="lessThan">
      <formula>0.0005</formula>
    </cfRule>
  </conditionalFormatting>
  <conditionalFormatting sqref="A18:G18">
    <cfRule type="cellIs" dxfId="137" priority="31" stopIfTrue="1" operator="equal">
      <formula>1</formula>
    </cfRule>
    <cfRule type="cellIs" dxfId="136" priority="32" stopIfTrue="1" operator="lessThan">
      <formula>0.0005</formula>
    </cfRule>
  </conditionalFormatting>
  <conditionalFormatting sqref="A20:G20">
    <cfRule type="cellIs" dxfId="134" priority="28" stopIfTrue="1" operator="equal">
      <formula>1</formula>
    </cfRule>
    <cfRule type="cellIs" dxfId="135" priority="29" stopIfTrue="1" operator="lessThan">
      <formula>0.0005</formula>
    </cfRule>
  </conditionalFormatting>
  <conditionalFormatting sqref="A22:G22">
    <cfRule type="cellIs" dxfId="132" priority="25" stopIfTrue="1" operator="equal">
      <formula>1</formula>
    </cfRule>
    <cfRule type="cellIs" dxfId="133" priority="26" stopIfTrue="1" operator="lessThan">
      <formula>0.0005</formula>
    </cfRule>
  </conditionalFormatting>
  <conditionalFormatting sqref="A24:G24">
    <cfRule type="cellIs" dxfId="130" priority="22" stopIfTrue="1" operator="equal">
      <formula>1</formula>
    </cfRule>
    <cfRule type="cellIs" dxfId="131" priority="23" stopIfTrue="1" operator="lessThan">
      <formula>0.0005</formula>
    </cfRule>
  </conditionalFormatting>
  <conditionalFormatting sqref="A26:G26">
    <cfRule type="cellIs" dxfId="129" priority="19" stopIfTrue="1" operator="equal">
      <formula>1</formula>
    </cfRule>
    <cfRule type="cellIs" dxfId="128" priority="20" stopIfTrue="1" operator="lessThan">
      <formula>0.0005</formula>
    </cfRule>
  </conditionalFormatting>
  <conditionalFormatting sqref="A28:G28">
    <cfRule type="cellIs" dxfId="126" priority="16" stopIfTrue="1" operator="equal">
      <formula>1</formula>
    </cfRule>
    <cfRule type="cellIs" dxfId="127" priority="17" stopIfTrue="1" operator="lessThan">
      <formula>0.0005</formula>
    </cfRule>
  </conditionalFormatting>
  <conditionalFormatting sqref="A30:G30">
    <cfRule type="cellIs" dxfId="125" priority="13" stopIfTrue="1" operator="equal">
      <formula>1</formula>
    </cfRule>
    <cfRule type="cellIs" dxfId="124" priority="14" stopIfTrue="1" operator="lessThan">
      <formula>0.0005</formula>
    </cfRule>
  </conditionalFormatting>
  <conditionalFormatting sqref="A32:G32">
    <cfRule type="cellIs" dxfId="123" priority="10" stopIfTrue="1" operator="equal">
      <formula>1</formula>
    </cfRule>
    <cfRule type="cellIs" dxfId="122" priority="11" stopIfTrue="1" operator="lessThan">
      <formula>0.0005</formula>
    </cfRule>
  </conditionalFormatting>
  <conditionalFormatting sqref="A34:G34">
    <cfRule type="cellIs" dxfId="120" priority="7" stopIfTrue="1" operator="equal">
      <formula>1</formula>
    </cfRule>
    <cfRule type="cellIs" dxfId="121" priority="8" stopIfTrue="1" operator="lessThan">
      <formula>0.0005</formula>
    </cfRule>
  </conditionalFormatting>
  <conditionalFormatting sqref="A35:G35">
    <cfRule type="cellIs" dxfId="119" priority="6" stopIfTrue="1" operator="equal">
      <formula>0</formula>
    </cfRule>
  </conditionalFormatting>
  <conditionalFormatting sqref="A36:G36">
    <cfRule type="cellIs" dxfId="118" priority="4" stopIfTrue="1" operator="equal">
      <formula>1</formula>
    </cfRule>
    <cfRule type="cellIs" dxfId="117" priority="5" stopIfTrue="1" operator="lessThan">
      <formula>0.0005</formula>
    </cfRule>
  </conditionalFormatting>
  <conditionalFormatting sqref="A37:G37">
    <cfRule type="cellIs" dxfId="116" priority="3" stopIfTrue="1" operator="equal">
      <formula>0</formula>
    </cfRule>
  </conditionalFormatting>
  <conditionalFormatting sqref="A38:G38">
    <cfRule type="cellIs" dxfId="114" priority="1" stopIfTrue="1" operator="equal">
      <formula>1</formula>
    </cfRule>
    <cfRule type="cellIs" dxfId="115" priority="2" stopIfTrue="1" operator="lessThan">
      <formula>0.0005</formula>
    </cfRule>
  </conditionalFormatting>
  <conditionalFormatting sqref="B7:G7">
    <cfRule type="cellIs" dxfId="113" priority="49" stopIfTrue="1" operator="equal">
      <formula>0</formula>
    </cfRule>
  </conditionalFormatting>
  <conditionalFormatting sqref="B9:G9">
    <cfRule type="cellIs" dxfId="112" priority="45" stopIfTrue="1" operator="equal">
      <formula>0</formula>
    </cfRule>
  </conditionalFormatting>
  <conditionalFormatting sqref="B11:G11">
    <cfRule type="cellIs" dxfId="111" priority="42" stopIfTrue="1" operator="equal">
      <formula>0</formula>
    </cfRule>
  </conditionalFormatting>
  <conditionalFormatting sqref="B13:G13">
    <cfRule type="cellIs" dxfId="110" priority="39" stopIfTrue="1" operator="equal">
      <formula>0</formula>
    </cfRule>
  </conditionalFormatting>
  <conditionalFormatting sqref="B15:G15">
    <cfRule type="cellIs" dxfId="109" priority="36" stopIfTrue="1" operator="equal">
      <formula>0</formula>
    </cfRule>
  </conditionalFormatting>
  <conditionalFormatting sqref="B17:G17">
    <cfRule type="cellIs" dxfId="108" priority="33" stopIfTrue="1" operator="equal">
      <formula>0</formula>
    </cfRule>
  </conditionalFormatting>
  <conditionalFormatting sqref="B19:G19">
    <cfRule type="cellIs" dxfId="107" priority="30" stopIfTrue="1" operator="equal">
      <formula>0</formula>
    </cfRule>
  </conditionalFormatting>
  <conditionalFormatting sqref="B21:G21">
    <cfRule type="cellIs" dxfId="106" priority="27" stopIfTrue="1" operator="equal">
      <formula>0</formula>
    </cfRule>
  </conditionalFormatting>
  <conditionalFormatting sqref="B23:G23">
    <cfRule type="cellIs" dxfId="105" priority="24" stopIfTrue="1" operator="equal">
      <formula>0</formula>
    </cfRule>
  </conditionalFormatting>
  <conditionalFormatting sqref="B25:G25">
    <cfRule type="cellIs" dxfId="104" priority="21" stopIfTrue="1" operator="equal">
      <formula>0</formula>
    </cfRule>
  </conditionalFormatting>
  <conditionalFormatting sqref="B27:G27">
    <cfRule type="cellIs" dxfId="103" priority="18" stopIfTrue="1" operator="equal">
      <formula>0</formula>
    </cfRule>
  </conditionalFormatting>
  <conditionalFormatting sqref="B29:G29">
    <cfRule type="cellIs" dxfId="102" priority="15" stopIfTrue="1" operator="equal">
      <formula>0</formula>
    </cfRule>
  </conditionalFormatting>
  <conditionalFormatting sqref="B31:G31">
    <cfRule type="cellIs" dxfId="101" priority="12" stopIfTrue="1" operator="equal">
      <formula>0</formula>
    </cfRule>
  </conditionalFormatting>
  <conditionalFormatting sqref="B33:G33">
    <cfRule type="cellIs" dxfId="100" priority="9" stopIfTrue="1" operator="equal">
      <formula>0</formula>
    </cfRule>
  </conditionalFormatting>
  <hyperlinks>
    <hyperlink ref="A45" r:id="rId1" xr:uid="{03C07E30-D86D-4F5F-9338-12CFBE89E748}"/>
  </hyperlinks>
  <pageMargins left="0.7" right="0.7" top="0.78740157499999996" bottom="0.78740157499999996" header="0.3" footer="0.3"/>
  <pageSetup paperSize="9" scale="7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0150A-F765-4ECB-8139-FE2358BA79AB}">
  <sheetPr>
    <pageSetUpPr fitToPage="1"/>
  </sheetPr>
  <dimension ref="A1:J45"/>
  <sheetViews>
    <sheetView view="pageBreakPreview" topLeftCell="A8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5.375" style="16" customWidth="1"/>
    <col min="10" max="256" width="11" style="17"/>
    <col min="257" max="257" width="12" style="17" customWidth="1"/>
    <col min="258" max="263" width="8.5" style="17" customWidth="1"/>
    <col min="264" max="264" width="11" style="17"/>
    <col min="265" max="265" width="15.375" style="17" customWidth="1"/>
    <col min="266" max="512" width="11" style="17"/>
    <col min="513" max="513" width="12" style="17" customWidth="1"/>
    <col min="514" max="519" width="8.5" style="17" customWidth="1"/>
    <col min="520" max="520" width="11" style="17"/>
    <col min="521" max="521" width="15.375" style="17" customWidth="1"/>
    <col min="522" max="768" width="11" style="17"/>
    <col min="769" max="769" width="12" style="17" customWidth="1"/>
    <col min="770" max="775" width="8.5" style="17" customWidth="1"/>
    <col min="776" max="776" width="11" style="17"/>
    <col min="777" max="777" width="15.375" style="17" customWidth="1"/>
    <col min="778" max="1024" width="11" style="17"/>
    <col min="1025" max="1025" width="12" style="17" customWidth="1"/>
    <col min="1026" max="1031" width="8.5" style="17" customWidth="1"/>
    <col min="1032" max="1032" width="11" style="17"/>
    <col min="1033" max="1033" width="15.375" style="17" customWidth="1"/>
    <col min="1034" max="1280" width="11" style="17"/>
    <col min="1281" max="1281" width="12" style="17" customWidth="1"/>
    <col min="1282" max="1287" width="8.5" style="17" customWidth="1"/>
    <col min="1288" max="1288" width="11" style="17"/>
    <col min="1289" max="1289" width="15.375" style="17" customWidth="1"/>
    <col min="1290" max="1536" width="11" style="17"/>
    <col min="1537" max="1537" width="12" style="17" customWidth="1"/>
    <col min="1538" max="1543" width="8.5" style="17" customWidth="1"/>
    <col min="1544" max="1544" width="11" style="17"/>
    <col min="1545" max="1545" width="15.375" style="17" customWidth="1"/>
    <col min="1546" max="1792" width="11" style="17"/>
    <col min="1793" max="1793" width="12" style="17" customWidth="1"/>
    <col min="1794" max="1799" width="8.5" style="17" customWidth="1"/>
    <col min="1800" max="1800" width="11" style="17"/>
    <col min="1801" max="1801" width="15.375" style="17" customWidth="1"/>
    <col min="1802" max="2048" width="11" style="17"/>
    <col min="2049" max="2049" width="12" style="17" customWidth="1"/>
    <col min="2050" max="2055" width="8.5" style="17" customWidth="1"/>
    <col min="2056" max="2056" width="11" style="17"/>
    <col min="2057" max="2057" width="15.375" style="17" customWidth="1"/>
    <col min="2058" max="2304" width="11" style="17"/>
    <col min="2305" max="2305" width="12" style="17" customWidth="1"/>
    <col min="2306" max="2311" width="8.5" style="17" customWidth="1"/>
    <col min="2312" max="2312" width="11" style="17"/>
    <col min="2313" max="2313" width="15.375" style="17" customWidth="1"/>
    <col min="2314" max="2560" width="11" style="17"/>
    <col min="2561" max="2561" width="12" style="17" customWidth="1"/>
    <col min="2562" max="2567" width="8.5" style="17" customWidth="1"/>
    <col min="2568" max="2568" width="11" style="17"/>
    <col min="2569" max="2569" width="15.375" style="17" customWidth="1"/>
    <col min="2570" max="2816" width="11" style="17"/>
    <col min="2817" max="2817" width="12" style="17" customWidth="1"/>
    <col min="2818" max="2823" width="8.5" style="17" customWidth="1"/>
    <col min="2824" max="2824" width="11" style="17"/>
    <col min="2825" max="2825" width="15.375" style="17" customWidth="1"/>
    <col min="2826" max="3072" width="11" style="17"/>
    <col min="3073" max="3073" width="12" style="17" customWidth="1"/>
    <col min="3074" max="3079" width="8.5" style="17" customWidth="1"/>
    <col min="3080" max="3080" width="11" style="17"/>
    <col min="3081" max="3081" width="15.375" style="17" customWidth="1"/>
    <col min="3082" max="3328" width="11" style="17"/>
    <col min="3329" max="3329" width="12" style="17" customWidth="1"/>
    <col min="3330" max="3335" width="8.5" style="17" customWidth="1"/>
    <col min="3336" max="3336" width="11" style="17"/>
    <col min="3337" max="3337" width="15.375" style="17" customWidth="1"/>
    <col min="3338" max="3584" width="11" style="17"/>
    <col min="3585" max="3585" width="12" style="17" customWidth="1"/>
    <col min="3586" max="3591" width="8.5" style="17" customWidth="1"/>
    <col min="3592" max="3592" width="11" style="17"/>
    <col min="3593" max="3593" width="15.375" style="17" customWidth="1"/>
    <col min="3594" max="3840" width="11" style="17"/>
    <col min="3841" max="3841" width="12" style="17" customWidth="1"/>
    <col min="3842" max="3847" width="8.5" style="17" customWidth="1"/>
    <col min="3848" max="3848" width="11" style="17"/>
    <col min="3849" max="3849" width="15.375" style="17" customWidth="1"/>
    <col min="3850" max="4096" width="11" style="17"/>
    <col min="4097" max="4097" width="12" style="17" customWidth="1"/>
    <col min="4098" max="4103" width="8.5" style="17" customWidth="1"/>
    <col min="4104" max="4104" width="11" style="17"/>
    <col min="4105" max="4105" width="15.375" style="17" customWidth="1"/>
    <col min="4106" max="4352" width="11" style="17"/>
    <col min="4353" max="4353" width="12" style="17" customWidth="1"/>
    <col min="4354" max="4359" width="8.5" style="17" customWidth="1"/>
    <col min="4360" max="4360" width="11" style="17"/>
    <col min="4361" max="4361" width="15.375" style="17" customWidth="1"/>
    <col min="4362" max="4608" width="11" style="17"/>
    <col min="4609" max="4609" width="12" style="17" customWidth="1"/>
    <col min="4610" max="4615" width="8.5" style="17" customWidth="1"/>
    <col min="4616" max="4616" width="11" style="17"/>
    <col min="4617" max="4617" width="15.375" style="17" customWidth="1"/>
    <col min="4618" max="4864" width="11" style="17"/>
    <col min="4865" max="4865" width="12" style="17" customWidth="1"/>
    <col min="4866" max="4871" width="8.5" style="17" customWidth="1"/>
    <col min="4872" max="4872" width="11" style="17"/>
    <col min="4873" max="4873" width="15.375" style="17" customWidth="1"/>
    <col min="4874" max="5120" width="11" style="17"/>
    <col min="5121" max="5121" width="12" style="17" customWidth="1"/>
    <col min="5122" max="5127" width="8.5" style="17" customWidth="1"/>
    <col min="5128" max="5128" width="11" style="17"/>
    <col min="5129" max="5129" width="15.375" style="17" customWidth="1"/>
    <col min="5130" max="5376" width="11" style="17"/>
    <col min="5377" max="5377" width="12" style="17" customWidth="1"/>
    <col min="5378" max="5383" width="8.5" style="17" customWidth="1"/>
    <col min="5384" max="5384" width="11" style="17"/>
    <col min="5385" max="5385" width="15.375" style="17" customWidth="1"/>
    <col min="5386" max="5632" width="11" style="17"/>
    <col min="5633" max="5633" width="12" style="17" customWidth="1"/>
    <col min="5634" max="5639" width="8.5" style="17" customWidth="1"/>
    <col min="5640" max="5640" width="11" style="17"/>
    <col min="5641" max="5641" width="15.375" style="17" customWidth="1"/>
    <col min="5642" max="5888" width="11" style="17"/>
    <col min="5889" max="5889" width="12" style="17" customWidth="1"/>
    <col min="5890" max="5895" width="8.5" style="17" customWidth="1"/>
    <col min="5896" max="5896" width="11" style="17"/>
    <col min="5897" max="5897" width="15.375" style="17" customWidth="1"/>
    <col min="5898" max="6144" width="11" style="17"/>
    <col min="6145" max="6145" width="12" style="17" customWidth="1"/>
    <col min="6146" max="6151" width="8.5" style="17" customWidth="1"/>
    <col min="6152" max="6152" width="11" style="17"/>
    <col min="6153" max="6153" width="15.375" style="17" customWidth="1"/>
    <col min="6154" max="6400" width="11" style="17"/>
    <col min="6401" max="6401" width="12" style="17" customWidth="1"/>
    <col min="6402" max="6407" width="8.5" style="17" customWidth="1"/>
    <col min="6408" max="6408" width="11" style="17"/>
    <col min="6409" max="6409" width="15.375" style="17" customWidth="1"/>
    <col min="6410" max="6656" width="11" style="17"/>
    <col min="6657" max="6657" width="12" style="17" customWidth="1"/>
    <col min="6658" max="6663" width="8.5" style="17" customWidth="1"/>
    <col min="6664" max="6664" width="11" style="17"/>
    <col min="6665" max="6665" width="15.375" style="17" customWidth="1"/>
    <col min="6666" max="6912" width="11" style="17"/>
    <col min="6913" max="6913" width="12" style="17" customWidth="1"/>
    <col min="6914" max="6919" width="8.5" style="17" customWidth="1"/>
    <col min="6920" max="6920" width="11" style="17"/>
    <col min="6921" max="6921" width="15.375" style="17" customWidth="1"/>
    <col min="6922" max="7168" width="11" style="17"/>
    <col min="7169" max="7169" width="12" style="17" customWidth="1"/>
    <col min="7170" max="7175" width="8.5" style="17" customWidth="1"/>
    <col min="7176" max="7176" width="11" style="17"/>
    <col min="7177" max="7177" width="15.375" style="17" customWidth="1"/>
    <col min="7178" max="7424" width="11" style="17"/>
    <col min="7425" max="7425" width="12" style="17" customWidth="1"/>
    <col min="7426" max="7431" width="8.5" style="17" customWidth="1"/>
    <col min="7432" max="7432" width="11" style="17"/>
    <col min="7433" max="7433" width="15.375" style="17" customWidth="1"/>
    <col min="7434" max="7680" width="11" style="17"/>
    <col min="7681" max="7681" width="12" style="17" customWidth="1"/>
    <col min="7682" max="7687" width="8.5" style="17" customWidth="1"/>
    <col min="7688" max="7688" width="11" style="17"/>
    <col min="7689" max="7689" width="15.375" style="17" customWidth="1"/>
    <col min="7690" max="7936" width="11" style="17"/>
    <col min="7937" max="7937" width="12" style="17" customWidth="1"/>
    <col min="7938" max="7943" width="8.5" style="17" customWidth="1"/>
    <col min="7944" max="7944" width="11" style="17"/>
    <col min="7945" max="7945" width="15.375" style="17" customWidth="1"/>
    <col min="7946" max="8192" width="11" style="17"/>
    <col min="8193" max="8193" width="12" style="17" customWidth="1"/>
    <col min="8194" max="8199" width="8.5" style="17" customWidth="1"/>
    <col min="8200" max="8200" width="11" style="17"/>
    <col min="8201" max="8201" width="15.375" style="17" customWidth="1"/>
    <col min="8202" max="8448" width="11" style="17"/>
    <col min="8449" max="8449" width="12" style="17" customWidth="1"/>
    <col min="8450" max="8455" width="8.5" style="17" customWidth="1"/>
    <col min="8456" max="8456" width="11" style="17"/>
    <col min="8457" max="8457" width="15.375" style="17" customWidth="1"/>
    <col min="8458" max="8704" width="11" style="17"/>
    <col min="8705" max="8705" width="12" style="17" customWidth="1"/>
    <col min="8706" max="8711" width="8.5" style="17" customWidth="1"/>
    <col min="8712" max="8712" width="11" style="17"/>
    <col min="8713" max="8713" width="15.375" style="17" customWidth="1"/>
    <col min="8714" max="8960" width="11" style="17"/>
    <col min="8961" max="8961" width="12" style="17" customWidth="1"/>
    <col min="8962" max="8967" width="8.5" style="17" customWidth="1"/>
    <col min="8968" max="8968" width="11" style="17"/>
    <col min="8969" max="8969" width="15.375" style="17" customWidth="1"/>
    <col min="8970" max="9216" width="11" style="17"/>
    <col min="9217" max="9217" width="12" style="17" customWidth="1"/>
    <col min="9218" max="9223" width="8.5" style="17" customWidth="1"/>
    <col min="9224" max="9224" width="11" style="17"/>
    <col min="9225" max="9225" width="15.375" style="17" customWidth="1"/>
    <col min="9226" max="9472" width="11" style="17"/>
    <col min="9473" max="9473" width="12" style="17" customWidth="1"/>
    <col min="9474" max="9479" width="8.5" style="17" customWidth="1"/>
    <col min="9480" max="9480" width="11" style="17"/>
    <col min="9481" max="9481" width="15.375" style="17" customWidth="1"/>
    <col min="9482" max="9728" width="11" style="17"/>
    <col min="9729" max="9729" width="12" style="17" customWidth="1"/>
    <col min="9730" max="9735" width="8.5" style="17" customWidth="1"/>
    <col min="9736" max="9736" width="11" style="17"/>
    <col min="9737" max="9737" width="15.375" style="17" customWidth="1"/>
    <col min="9738" max="9984" width="11" style="17"/>
    <col min="9985" max="9985" width="12" style="17" customWidth="1"/>
    <col min="9986" max="9991" width="8.5" style="17" customWidth="1"/>
    <col min="9992" max="9992" width="11" style="17"/>
    <col min="9993" max="9993" width="15.375" style="17" customWidth="1"/>
    <col min="9994" max="10240" width="11" style="17"/>
    <col min="10241" max="10241" width="12" style="17" customWidth="1"/>
    <col min="10242" max="10247" width="8.5" style="17" customWidth="1"/>
    <col min="10248" max="10248" width="11" style="17"/>
    <col min="10249" max="10249" width="15.375" style="17" customWidth="1"/>
    <col min="10250" max="10496" width="11" style="17"/>
    <col min="10497" max="10497" width="12" style="17" customWidth="1"/>
    <col min="10498" max="10503" width="8.5" style="17" customWidth="1"/>
    <col min="10504" max="10504" width="11" style="17"/>
    <col min="10505" max="10505" width="15.375" style="17" customWidth="1"/>
    <col min="10506" max="10752" width="11" style="17"/>
    <col min="10753" max="10753" width="12" style="17" customWidth="1"/>
    <col min="10754" max="10759" width="8.5" style="17" customWidth="1"/>
    <col min="10760" max="10760" width="11" style="17"/>
    <col min="10761" max="10761" width="15.375" style="17" customWidth="1"/>
    <col min="10762" max="11008" width="11" style="17"/>
    <col min="11009" max="11009" width="12" style="17" customWidth="1"/>
    <col min="11010" max="11015" width="8.5" style="17" customWidth="1"/>
    <col min="11016" max="11016" width="11" style="17"/>
    <col min="11017" max="11017" width="15.375" style="17" customWidth="1"/>
    <col min="11018" max="11264" width="11" style="17"/>
    <col min="11265" max="11265" width="12" style="17" customWidth="1"/>
    <col min="11266" max="11271" width="8.5" style="17" customWidth="1"/>
    <col min="11272" max="11272" width="11" style="17"/>
    <col min="11273" max="11273" width="15.375" style="17" customWidth="1"/>
    <col min="11274" max="11520" width="11" style="17"/>
    <col min="11521" max="11521" width="12" style="17" customWidth="1"/>
    <col min="11522" max="11527" width="8.5" style="17" customWidth="1"/>
    <col min="11528" max="11528" width="11" style="17"/>
    <col min="11529" max="11529" width="15.375" style="17" customWidth="1"/>
    <col min="11530" max="11776" width="11" style="17"/>
    <col min="11777" max="11777" width="12" style="17" customWidth="1"/>
    <col min="11778" max="11783" width="8.5" style="17" customWidth="1"/>
    <col min="11784" max="11784" width="11" style="17"/>
    <col min="11785" max="11785" width="15.375" style="17" customWidth="1"/>
    <col min="11786" max="12032" width="11" style="17"/>
    <col min="12033" max="12033" width="12" style="17" customWidth="1"/>
    <col min="12034" max="12039" width="8.5" style="17" customWidth="1"/>
    <col min="12040" max="12040" width="11" style="17"/>
    <col min="12041" max="12041" width="15.375" style="17" customWidth="1"/>
    <col min="12042" max="12288" width="11" style="17"/>
    <col min="12289" max="12289" width="12" style="17" customWidth="1"/>
    <col min="12290" max="12295" width="8.5" style="17" customWidth="1"/>
    <col min="12296" max="12296" width="11" style="17"/>
    <col min="12297" max="12297" width="15.375" style="17" customWidth="1"/>
    <col min="12298" max="12544" width="11" style="17"/>
    <col min="12545" max="12545" width="12" style="17" customWidth="1"/>
    <col min="12546" max="12551" width="8.5" style="17" customWidth="1"/>
    <col min="12552" max="12552" width="11" style="17"/>
    <col min="12553" max="12553" width="15.375" style="17" customWidth="1"/>
    <col min="12554" max="12800" width="11" style="17"/>
    <col min="12801" max="12801" width="12" style="17" customWidth="1"/>
    <col min="12802" max="12807" width="8.5" style="17" customWidth="1"/>
    <col min="12808" max="12808" width="11" style="17"/>
    <col min="12809" max="12809" width="15.375" style="17" customWidth="1"/>
    <col min="12810" max="13056" width="11" style="17"/>
    <col min="13057" max="13057" width="12" style="17" customWidth="1"/>
    <col min="13058" max="13063" width="8.5" style="17" customWidth="1"/>
    <col min="13064" max="13064" width="11" style="17"/>
    <col min="13065" max="13065" width="15.375" style="17" customWidth="1"/>
    <col min="13066" max="13312" width="11" style="17"/>
    <col min="13313" max="13313" width="12" style="17" customWidth="1"/>
    <col min="13314" max="13319" width="8.5" style="17" customWidth="1"/>
    <col min="13320" max="13320" width="11" style="17"/>
    <col min="13321" max="13321" width="15.375" style="17" customWidth="1"/>
    <col min="13322" max="13568" width="11" style="17"/>
    <col min="13569" max="13569" width="12" style="17" customWidth="1"/>
    <col min="13570" max="13575" width="8.5" style="17" customWidth="1"/>
    <col min="13576" max="13576" width="11" style="17"/>
    <col min="13577" max="13577" width="15.375" style="17" customWidth="1"/>
    <col min="13578" max="13824" width="11" style="17"/>
    <col min="13825" max="13825" width="12" style="17" customWidth="1"/>
    <col min="13826" max="13831" width="8.5" style="17" customWidth="1"/>
    <col min="13832" max="13832" width="11" style="17"/>
    <col min="13833" max="13833" width="15.375" style="17" customWidth="1"/>
    <col min="13834" max="14080" width="11" style="17"/>
    <col min="14081" max="14081" width="12" style="17" customWidth="1"/>
    <col min="14082" max="14087" width="8.5" style="17" customWidth="1"/>
    <col min="14088" max="14088" width="11" style="17"/>
    <col min="14089" max="14089" width="15.375" style="17" customWidth="1"/>
    <col min="14090" max="14336" width="11" style="17"/>
    <col min="14337" max="14337" width="12" style="17" customWidth="1"/>
    <col min="14338" max="14343" width="8.5" style="17" customWidth="1"/>
    <col min="14344" max="14344" width="11" style="17"/>
    <col min="14345" max="14345" width="15.375" style="17" customWidth="1"/>
    <col min="14346" max="14592" width="11" style="17"/>
    <col min="14593" max="14593" width="12" style="17" customWidth="1"/>
    <col min="14594" max="14599" width="8.5" style="17" customWidth="1"/>
    <col min="14600" max="14600" width="11" style="17"/>
    <col min="14601" max="14601" width="15.375" style="17" customWidth="1"/>
    <col min="14602" max="14848" width="11" style="17"/>
    <col min="14849" max="14849" width="12" style="17" customWidth="1"/>
    <col min="14850" max="14855" width="8.5" style="17" customWidth="1"/>
    <col min="14856" max="14856" width="11" style="17"/>
    <col min="14857" max="14857" width="15.375" style="17" customWidth="1"/>
    <col min="14858" max="15104" width="11" style="17"/>
    <col min="15105" max="15105" width="12" style="17" customWidth="1"/>
    <col min="15106" max="15111" width="8.5" style="17" customWidth="1"/>
    <col min="15112" max="15112" width="11" style="17"/>
    <col min="15113" max="15113" width="15.375" style="17" customWidth="1"/>
    <col min="15114" max="15360" width="11" style="17"/>
    <col min="15361" max="15361" width="12" style="17" customWidth="1"/>
    <col min="15362" max="15367" width="8.5" style="17" customWidth="1"/>
    <col min="15368" max="15368" width="11" style="17"/>
    <col min="15369" max="15369" width="15.375" style="17" customWidth="1"/>
    <col min="15370" max="15616" width="11" style="17"/>
    <col min="15617" max="15617" width="12" style="17" customWidth="1"/>
    <col min="15618" max="15623" width="8.5" style="17" customWidth="1"/>
    <col min="15624" max="15624" width="11" style="17"/>
    <col min="15625" max="15625" width="15.375" style="17" customWidth="1"/>
    <col min="15626" max="15872" width="11" style="17"/>
    <col min="15873" max="15873" width="12" style="17" customWidth="1"/>
    <col min="15874" max="15879" width="8.5" style="17" customWidth="1"/>
    <col min="15880" max="15880" width="11" style="17"/>
    <col min="15881" max="15881" width="15.375" style="17" customWidth="1"/>
    <col min="15882" max="16128" width="11" style="17"/>
    <col min="16129" max="16129" width="12" style="17" customWidth="1"/>
    <col min="16130" max="16135" width="8.5" style="17" customWidth="1"/>
    <col min="16136" max="16136" width="11" style="17"/>
    <col min="16137" max="16137" width="15.375" style="17" customWidth="1"/>
    <col min="16138" max="16384" width="11" style="17"/>
  </cols>
  <sheetData>
    <row r="1" spans="1:10" ht="39.950000000000003" customHeight="1" thickBot="1" x14ac:dyDescent="0.25">
      <c r="A1" s="147" t="str">
        <f>"Tabelle 2.4: Hauptberufliches Wirtschaftspersonal nach Ländern " &amp;[1]Hilfswerte!B1</f>
        <v>Tabelle 2.4: Hauptberufliches Wirtschaftspersonal nach Ländern 2023</v>
      </c>
      <c r="B1" s="147"/>
      <c r="C1" s="147"/>
      <c r="D1" s="147"/>
      <c r="E1" s="147"/>
      <c r="F1" s="147"/>
      <c r="G1" s="148"/>
      <c r="J1" s="16"/>
    </row>
    <row r="2" spans="1:10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  <c r="J2" s="16"/>
    </row>
    <row r="3" spans="1:10" ht="30" customHeight="1" x14ac:dyDescent="0.2">
      <c r="A3" s="70" t="s">
        <v>8</v>
      </c>
      <c r="B3" s="10"/>
      <c r="C3" s="11"/>
      <c r="D3" s="149" t="s">
        <v>41</v>
      </c>
      <c r="E3" s="150"/>
      <c r="F3" s="149" t="s">
        <v>42</v>
      </c>
      <c r="G3" s="151"/>
      <c r="J3" s="16"/>
    </row>
    <row r="4" spans="1:10" ht="22.5" x14ac:dyDescent="0.2">
      <c r="A4" s="73" t="s">
        <v>8</v>
      </c>
      <c r="B4" s="179"/>
      <c r="C4" s="22" t="s">
        <v>9</v>
      </c>
      <c r="D4" s="180"/>
      <c r="E4" s="20" t="s">
        <v>9</v>
      </c>
      <c r="F4" s="180"/>
      <c r="G4" s="24" t="s">
        <v>9</v>
      </c>
      <c r="J4" s="16"/>
    </row>
    <row r="5" spans="1:10" ht="12.75" customHeight="1" x14ac:dyDescent="0.2">
      <c r="A5" s="33" t="s">
        <v>10</v>
      </c>
      <c r="B5" s="163">
        <v>108.1</v>
      </c>
      <c r="C5" s="164">
        <v>39.200000000000003</v>
      </c>
      <c r="D5" s="163">
        <v>100.1</v>
      </c>
      <c r="E5" s="165">
        <v>36</v>
      </c>
      <c r="F5" s="164">
        <v>8</v>
      </c>
      <c r="G5" s="166">
        <v>3.2</v>
      </c>
      <c r="J5" s="16"/>
    </row>
    <row r="6" spans="1:10" x14ac:dyDescent="0.2">
      <c r="A6" s="33"/>
      <c r="B6" s="167">
        <v>1</v>
      </c>
      <c r="C6" s="168">
        <v>0.36263000000000001</v>
      </c>
      <c r="D6" s="167">
        <v>0.92598999999999998</v>
      </c>
      <c r="E6" s="169">
        <v>0.35964000000000002</v>
      </c>
      <c r="F6" s="168">
        <v>7.4010000000000006E-2</v>
      </c>
      <c r="G6" s="170">
        <v>0.4</v>
      </c>
      <c r="J6" s="16"/>
    </row>
    <row r="7" spans="1:10" x14ac:dyDescent="0.2">
      <c r="A7" s="33" t="s">
        <v>11</v>
      </c>
      <c r="B7" s="163">
        <v>114.3</v>
      </c>
      <c r="C7" s="164">
        <v>50.3</v>
      </c>
      <c r="D7" s="163">
        <v>106</v>
      </c>
      <c r="E7" s="165">
        <v>47.7</v>
      </c>
      <c r="F7" s="164">
        <v>8.3000000000000007</v>
      </c>
      <c r="G7" s="166">
        <v>2.6</v>
      </c>
      <c r="J7" s="16"/>
    </row>
    <row r="8" spans="1:10" x14ac:dyDescent="0.2">
      <c r="A8" s="33"/>
      <c r="B8" s="167">
        <v>1</v>
      </c>
      <c r="C8" s="168">
        <v>0.44007000000000002</v>
      </c>
      <c r="D8" s="167">
        <v>0.92737999999999998</v>
      </c>
      <c r="E8" s="169">
        <v>0.45</v>
      </c>
      <c r="F8" s="168">
        <v>7.2620000000000004E-2</v>
      </c>
      <c r="G8" s="170">
        <v>0.31324999999999997</v>
      </c>
      <c r="J8" s="16"/>
    </row>
    <row r="9" spans="1:10" x14ac:dyDescent="0.2">
      <c r="A9" s="33" t="s">
        <v>12</v>
      </c>
      <c r="B9" s="163">
        <v>4.5999999999999996</v>
      </c>
      <c r="C9" s="164">
        <v>1.2</v>
      </c>
      <c r="D9" s="163">
        <v>4.5999999999999996</v>
      </c>
      <c r="E9" s="165">
        <v>1.2</v>
      </c>
      <c r="F9" s="164">
        <v>0</v>
      </c>
      <c r="G9" s="166">
        <v>0</v>
      </c>
      <c r="J9" s="16"/>
    </row>
    <row r="10" spans="1:10" x14ac:dyDescent="0.2">
      <c r="A10" s="33"/>
      <c r="B10" s="167">
        <v>1</v>
      </c>
      <c r="C10" s="168">
        <v>0.26086999999999999</v>
      </c>
      <c r="D10" s="167">
        <v>1</v>
      </c>
      <c r="E10" s="169">
        <v>0.26086999999999999</v>
      </c>
      <c r="F10" s="168" t="s">
        <v>16</v>
      </c>
      <c r="G10" s="170" t="s">
        <v>16</v>
      </c>
      <c r="J10" s="16"/>
    </row>
    <row r="11" spans="1:10" ht="12.75" customHeight="1" x14ac:dyDescent="0.2">
      <c r="A11" s="33" t="s">
        <v>13</v>
      </c>
      <c r="B11" s="163">
        <v>0.6</v>
      </c>
      <c r="C11" s="164">
        <v>0.5</v>
      </c>
      <c r="D11" s="163">
        <v>0.6</v>
      </c>
      <c r="E11" s="165">
        <v>0.5</v>
      </c>
      <c r="F11" s="164">
        <v>0</v>
      </c>
      <c r="G11" s="166">
        <v>0</v>
      </c>
      <c r="J11" s="16"/>
    </row>
    <row r="12" spans="1:10" x14ac:dyDescent="0.2">
      <c r="A12" s="33"/>
      <c r="B12" s="167">
        <v>1</v>
      </c>
      <c r="C12" s="168">
        <v>0.83333000000000002</v>
      </c>
      <c r="D12" s="167">
        <v>1</v>
      </c>
      <c r="E12" s="169">
        <v>0.83333000000000002</v>
      </c>
      <c r="F12" s="168" t="s">
        <v>16</v>
      </c>
      <c r="G12" s="170" t="s">
        <v>16</v>
      </c>
      <c r="J12" s="16"/>
    </row>
    <row r="13" spans="1:10" ht="12" customHeight="1" x14ac:dyDescent="0.2">
      <c r="A13" s="33" t="s">
        <v>14</v>
      </c>
      <c r="B13" s="163">
        <v>11.6</v>
      </c>
      <c r="C13" s="164">
        <v>0.6</v>
      </c>
      <c r="D13" s="163">
        <v>10.6</v>
      </c>
      <c r="E13" s="165">
        <v>0.6</v>
      </c>
      <c r="F13" s="164">
        <v>1</v>
      </c>
      <c r="G13" s="166">
        <v>0</v>
      </c>
      <c r="J13" s="16"/>
    </row>
    <row r="14" spans="1:10" x14ac:dyDescent="0.2">
      <c r="A14" s="33"/>
      <c r="B14" s="167">
        <v>1</v>
      </c>
      <c r="C14" s="168">
        <v>5.1720000000000002E-2</v>
      </c>
      <c r="D14" s="167">
        <v>0.91378999999999999</v>
      </c>
      <c r="E14" s="169">
        <v>5.6599999999999998E-2</v>
      </c>
      <c r="F14" s="168">
        <v>8.6209999999999995E-2</v>
      </c>
      <c r="G14" s="170" t="s">
        <v>16</v>
      </c>
      <c r="J14" s="16"/>
    </row>
    <row r="15" spans="1:10" x14ac:dyDescent="0.2">
      <c r="A15" s="33" t="s">
        <v>15</v>
      </c>
      <c r="B15" s="163">
        <v>0</v>
      </c>
      <c r="C15" s="164">
        <v>0</v>
      </c>
      <c r="D15" s="163">
        <v>0</v>
      </c>
      <c r="E15" s="165">
        <v>0</v>
      </c>
      <c r="F15" s="164">
        <v>0</v>
      </c>
      <c r="G15" s="166">
        <v>0</v>
      </c>
      <c r="J15" s="16"/>
    </row>
    <row r="16" spans="1:10" x14ac:dyDescent="0.2">
      <c r="A16" s="33"/>
      <c r="B16" s="167" t="s">
        <v>16</v>
      </c>
      <c r="C16" s="168" t="s">
        <v>16</v>
      </c>
      <c r="D16" s="167" t="s">
        <v>16</v>
      </c>
      <c r="E16" s="169" t="s">
        <v>16</v>
      </c>
      <c r="F16" s="168" t="s">
        <v>16</v>
      </c>
      <c r="G16" s="170" t="s">
        <v>16</v>
      </c>
      <c r="J16" s="16"/>
    </row>
    <row r="17" spans="1:10" x14ac:dyDescent="0.2">
      <c r="A17" s="33" t="s">
        <v>17</v>
      </c>
      <c r="B17" s="163">
        <v>16.399999999999999</v>
      </c>
      <c r="C17" s="164">
        <v>6.7</v>
      </c>
      <c r="D17" s="163">
        <v>15.4</v>
      </c>
      <c r="E17" s="165">
        <v>5.7</v>
      </c>
      <c r="F17" s="164">
        <v>1</v>
      </c>
      <c r="G17" s="166">
        <v>1</v>
      </c>
      <c r="J17" s="16"/>
    </row>
    <row r="18" spans="1:10" x14ac:dyDescent="0.2">
      <c r="A18" s="33"/>
      <c r="B18" s="167">
        <v>1</v>
      </c>
      <c r="C18" s="168">
        <v>0.40854000000000001</v>
      </c>
      <c r="D18" s="167">
        <v>0.93901999999999997</v>
      </c>
      <c r="E18" s="169">
        <v>0.37013000000000001</v>
      </c>
      <c r="F18" s="168">
        <v>6.0979999999999999E-2</v>
      </c>
      <c r="G18" s="170">
        <v>1</v>
      </c>
      <c r="J18" s="16"/>
    </row>
    <row r="19" spans="1:10" ht="12.75" customHeight="1" x14ac:dyDescent="0.2">
      <c r="A19" s="33" t="s">
        <v>18</v>
      </c>
      <c r="B19" s="163">
        <v>0.6</v>
      </c>
      <c r="C19" s="164">
        <v>0.6</v>
      </c>
      <c r="D19" s="163">
        <v>0.6</v>
      </c>
      <c r="E19" s="165">
        <v>0.6</v>
      </c>
      <c r="F19" s="164">
        <v>0</v>
      </c>
      <c r="G19" s="166">
        <v>0</v>
      </c>
      <c r="J19" s="16"/>
    </row>
    <row r="20" spans="1:10" x14ac:dyDescent="0.2">
      <c r="A20" s="33"/>
      <c r="B20" s="167">
        <v>1</v>
      </c>
      <c r="C20" s="168">
        <v>1</v>
      </c>
      <c r="D20" s="167">
        <v>1</v>
      </c>
      <c r="E20" s="169">
        <v>1</v>
      </c>
      <c r="F20" s="168" t="s">
        <v>16</v>
      </c>
      <c r="G20" s="170" t="s">
        <v>16</v>
      </c>
      <c r="J20" s="16"/>
    </row>
    <row r="21" spans="1:10" ht="12.75" customHeight="1" x14ac:dyDescent="0.2">
      <c r="A21" s="33" t="s">
        <v>19</v>
      </c>
      <c r="B21" s="163">
        <v>119</v>
      </c>
      <c r="C21" s="164">
        <v>46.8</v>
      </c>
      <c r="D21" s="163">
        <v>97.4</v>
      </c>
      <c r="E21" s="165">
        <v>38.299999999999997</v>
      </c>
      <c r="F21" s="164">
        <v>21.6</v>
      </c>
      <c r="G21" s="166">
        <v>8.5</v>
      </c>
      <c r="J21" s="16"/>
    </row>
    <row r="22" spans="1:10" x14ac:dyDescent="0.2">
      <c r="A22" s="33"/>
      <c r="B22" s="167">
        <v>1</v>
      </c>
      <c r="C22" s="168">
        <v>0.39328000000000002</v>
      </c>
      <c r="D22" s="167">
        <v>0.81849000000000005</v>
      </c>
      <c r="E22" s="169">
        <v>0.39322000000000001</v>
      </c>
      <c r="F22" s="168">
        <v>0.18151</v>
      </c>
      <c r="G22" s="170">
        <v>0.39351999999999998</v>
      </c>
      <c r="J22" s="16"/>
    </row>
    <row r="23" spans="1:10" ht="12.75" customHeight="1" x14ac:dyDescent="0.2">
      <c r="A23" s="33" t="s">
        <v>20</v>
      </c>
      <c r="B23" s="163">
        <v>111.9</v>
      </c>
      <c r="C23" s="164">
        <v>31.8</v>
      </c>
      <c r="D23" s="163">
        <v>105.9</v>
      </c>
      <c r="E23" s="165">
        <v>30</v>
      </c>
      <c r="F23" s="164">
        <v>6</v>
      </c>
      <c r="G23" s="166">
        <v>1.8</v>
      </c>
      <c r="J23" s="16"/>
    </row>
    <row r="24" spans="1:10" x14ac:dyDescent="0.2">
      <c r="A24" s="33"/>
      <c r="B24" s="167">
        <v>1</v>
      </c>
      <c r="C24" s="168">
        <v>0.28417999999999999</v>
      </c>
      <c r="D24" s="167">
        <v>0.94638</v>
      </c>
      <c r="E24" s="169">
        <v>0.28328999999999999</v>
      </c>
      <c r="F24" s="168">
        <v>5.3620000000000001E-2</v>
      </c>
      <c r="G24" s="170">
        <v>0.3</v>
      </c>
      <c r="J24" s="16"/>
    </row>
    <row r="25" spans="1:10" ht="12.75" customHeight="1" x14ac:dyDescent="0.2">
      <c r="A25" s="33" t="s">
        <v>21</v>
      </c>
      <c r="B25" s="163">
        <v>16</v>
      </c>
      <c r="C25" s="164">
        <v>6.3</v>
      </c>
      <c r="D25" s="163">
        <v>16</v>
      </c>
      <c r="E25" s="165">
        <v>6.3</v>
      </c>
      <c r="F25" s="164">
        <v>0</v>
      </c>
      <c r="G25" s="166">
        <v>0</v>
      </c>
      <c r="J25" s="16"/>
    </row>
    <row r="26" spans="1:10" x14ac:dyDescent="0.2">
      <c r="A26" s="33"/>
      <c r="B26" s="167">
        <v>1</v>
      </c>
      <c r="C26" s="168">
        <v>0.39374999999999999</v>
      </c>
      <c r="D26" s="167">
        <v>1</v>
      </c>
      <c r="E26" s="169">
        <v>0.39374999999999999</v>
      </c>
      <c r="F26" s="168" t="s">
        <v>16</v>
      </c>
      <c r="G26" s="170" t="s">
        <v>16</v>
      </c>
      <c r="J26" s="16"/>
    </row>
    <row r="27" spans="1:10" x14ac:dyDescent="0.2">
      <c r="A27" s="33" t="s">
        <v>22</v>
      </c>
      <c r="B27" s="163">
        <v>3.9</v>
      </c>
      <c r="C27" s="164">
        <v>3.7</v>
      </c>
      <c r="D27" s="163">
        <v>3.9</v>
      </c>
      <c r="E27" s="165">
        <v>3.7</v>
      </c>
      <c r="F27" s="164">
        <v>0</v>
      </c>
      <c r="G27" s="166">
        <v>0</v>
      </c>
      <c r="J27" s="16"/>
    </row>
    <row r="28" spans="1:10" x14ac:dyDescent="0.2">
      <c r="A28" s="33"/>
      <c r="B28" s="167">
        <v>1</v>
      </c>
      <c r="C28" s="168">
        <v>0.94872000000000001</v>
      </c>
      <c r="D28" s="167">
        <v>1</v>
      </c>
      <c r="E28" s="169">
        <v>0.94872000000000001</v>
      </c>
      <c r="F28" s="168" t="s">
        <v>16</v>
      </c>
      <c r="G28" s="170" t="s">
        <v>16</v>
      </c>
      <c r="J28" s="16"/>
    </row>
    <row r="29" spans="1:10" x14ac:dyDescent="0.2">
      <c r="A29" s="33" t="s">
        <v>23</v>
      </c>
      <c r="B29" s="163">
        <v>10.199999999999999</v>
      </c>
      <c r="C29" s="164">
        <v>4.7</v>
      </c>
      <c r="D29" s="163">
        <v>8.8000000000000007</v>
      </c>
      <c r="E29" s="165">
        <v>3.5</v>
      </c>
      <c r="F29" s="164">
        <v>1.4</v>
      </c>
      <c r="G29" s="166">
        <v>1.2</v>
      </c>
      <c r="J29" s="16"/>
    </row>
    <row r="30" spans="1:10" x14ac:dyDescent="0.2">
      <c r="A30" s="33"/>
      <c r="B30" s="167">
        <v>1</v>
      </c>
      <c r="C30" s="168">
        <v>0.46078000000000002</v>
      </c>
      <c r="D30" s="167">
        <v>0.86275000000000002</v>
      </c>
      <c r="E30" s="169">
        <v>0.39772999999999997</v>
      </c>
      <c r="F30" s="168">
        <v>0.13725000000000001</v>
      </c>
      <c r="G30" s="170">
        <v>0.85714000000000001</v>
      </c>
      <c r="J30" s="16"/>
    </row>
    <row r="31" spans="1:10" ht="12.75" customHeight="1" x14ac:dyDescent="0.2">
      <c r="A31" s="33" t="s">
        <v>24</v>
      </c>
      <c r="B31" s="163">
        <v>2.2000000000000002</v>
      </c>
      <c r="C31" s="164">
        <v>0.6</v>
      </c>
      <c r="D31" s="163">
        <v>2.2000000000000002</v>
      </c>
      <c r="E31" s="165">
        <v>0.6</v>
      </c>
      <c r="F31" s="164">
        <v>0</v>
      </c>
      <c r="G31" s="166">
        <v>0</v>
      </c>
      <c r="J31" s="16"/>
    </row>
    <row r="32" spans="1:10" x14ac:dyDescent="0.2">
      <c r="A32" s="33"/>
      <c r="B32" s="167">
        <v>1</v>
      </c>
      <c r="C32" s="168">
        <v>0.27272999999999997</v>
      </c>
      <c r="D32" s="167">
        <v>1</v>
      </c>
      <c r="E32" s="169">
        <v>0.27272999999999997</v>
      </c>
      <c r="F32" s="168" t="s">
        <v>16</v>
      </c>
      <c r="G32" s="170" t="s">
        <v>16</v>
      </c>
      <c r="J32" s="16"/>
    </row>
    <row r="33" spans="1:10" ht="12.75" customHeight="1" x14ac:dyDescent="0.2">
      <c r="A33" s="33" t="s">
        <v>25</v>
      </c>
      <c r="B33" s="163">
        <v>28.7</v>
      </c>
      <c r="C33" s="164">
        <v>12.9</v>
      </c>
      <c r="D33" s="163">
        <v>23.7</v>
      </c>
      <c r="E33" s="165">
        <v>12.9</v>
      </c>
      <c r="F33" s="164">
        <v>5</v>
      </c>
      <c r="G33" s="166">
        <v>0</v>
      </c>
      <c r="J33" s="16"/>
    </row>
    <row r="34" spans="1:10" x14ac:dyDescent="0.2">
      <c r="A34" s="33"/>
      <c r="B34" s="167">
        <v>1</v>
      </c>
      <c r="C34" s="168">
        <v>0.44947999999999999</v>
      </c>
      <c r="D34" s="167">
        <v>0.82577999999999996</v>
      </c>
      <c r="E34" s="169">
        <v>0.54430000000000001</v>
      </c>
      <c r="F34" s="168">
        <v>0.17422000000000001</v>
      </c>
      <c r="G34" s="170" t="s">
        <v>16</v>
      </c>
      <c r="J34" s="16"/>
    </row>
    <row r="35" spans="1:10" x14ac:dyDescent="0.2">
      <c r="A35" s="33" t="s">
        <v>26</v>
      </c>
      <c r="B35" s="163">
        <v>5.2</v>
      </c>
      <c r="C35" s="164">
        <v>2.2999999999999998</v>
      </c>
      <c r="D35" s="163">
        <v>5.2</v>
      </c>
      <c r="E35" s="165">
        <v>2.2999999999999998</v>
      </c>
      <c r="F35" s="164">
        <v>0</v>
      </c>
      <c r="G35" s="166">
        <v>0</v>
      </c>
      <c r="J35" s="16"/>
    </row>
    <row r="36" spans="1:10" x14ac:dyDescent="0.2">
      <c r="A36" s="33"/>
      <c r="B36" s="171">
        <v>1</v>
      </c>
      <c r="C36" s="172">
        <v>0.44230999999999998</v>
      </c>
      <c r="D36" s="171">
        <v>1</v>
      </c>
      <c r="E36" s="173">
        <v>0.44230999999999998</v>
      </c>
      <c r="F36" s="172" t="s">
        <v>16</v>
      </c>
      <c r="G36" s="174" t="s">
        <v>16</v>
      </c>
      <c r="J36" s="16"/>
    </row>
    <row r="37" spans="1:10" ht="12.75" customHeight="1" x14ac:dyDescent="0.2">
      <c r="A37" s="47" t="s">
        <v>27</v>
      </c>
      <c r="B37" s="175">
        <v>553.29999999999995</v>
      </c>
      <c r="C37" s="176">
        <v>208.2</v>
      </c>
      <c r="D37" s="175">
        <v>501</v>
      </c>
      <c r="E37" s="177">
        <v>189.9</v>
      </c>
      <c r="F37" s="176">
        <v>52.3</v>
      </c>
      <c r="G37" s="178">
        <v>18.3</v>
      </c>
      <c r="J37" s="16"/>
    </row>
    <row r="38" spans="1:10" ht="13.5" thickBot="1" x14ac:dyDescent="0.25">
      <c r="A38" s="55"/>
      <c r="B38" s="141">
        <v>1</v>
      </c>
      <c r="C38" s="142">
        <v>0.37629000000000001</v>
      </c>
      <c r="D38" s="141">
        <v>0.90547999999999995</v>
      </c>
      <c r="E38" s="143">
        <v>0.37903999999999999</v>
      </c>
      <c r="F38" s="142">
        <v>9.4520000000000007E-2</v>
      </c>
      <c r="G38" s="146">
        <v>0.34989999999999999</v>
      </c>
      <c r="J38" s="16"/>
    </row>
    <row r="39" spans="1:10" s="16" customFormat="1" x14ac:dyDescent="0.2"/>
    <row r="40" spans="1:10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10" s="16" customFormat="1" x14ac:dyDescent="0.2"/>
    <row r="42" spans="1:10" s="16" customFormat="1" x14ac:dyDescent="0.2">
      <c r="A42" s="61" t="str">
        <f>[1]Tabelle1!$A$41</f>
        <v>Siehe Bericht: Ortmanns, V.; Lux, T.; Bachem, A.; Horn, H. (2024): Volkshochschul-Statistik – 62. Folge, Berichtsjahr 2023 (Version 2.0.0).</v>
      </c>
    </row>
    <row r="43" spans="1:10" s="16" customFormat="1" x14ac:dyDescent="0.2">
      <c r="A43" s="64" t="str">
        <f>[1]Tabelle1!A42</f>
        <v>Bitte verwenden Sie zur Zitation die DOI der Online-Publikation: https://doi.org/10.3278/9783763977949.</v>
      </c>
    </row>
    <row r="44" spans="1:10" s="16" customFormat="1" x14ac:dyDescent="0.2"/>
    <row r="45" spans="1:10" s="16" customFormat="1" x14ac:dyDescent="0.2">
      <c r="A45" s="66" t="s">
        <v>28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">
    <cfRule type="cellIs" dxfId="99" priority="49" stopIfTrue="1" operator="equal">
      <formula>1</formula>
    </cfRule>
    <cfRule type="cellIs" dxfId="98" priority="50" stopIfTrue="1" operator="lessThan">
      <formula>0.0005</formula>
    </cfRule>
  </conditionalFormatting>
  <conditionalFormatting sqref="A8:G8">
    <cfRule type="cellIs" dxfId="97" priority="46" stopIfTrue="1" operator="equal">
      <formula>1</formula>
    </cfRule>
    <cfRule type="cellIs" dxfId="96" priority="47" stopIfTrue="1" operator="lessThan">
      <formula>0.0005</formula>
    </cfRule>
  </conditionalFormatting>
  <conditionalFormatting sqref="A10:G10">
    <cfRule type="cellIs" dxfId="94" priority="43" stopIfTrue="1" operator="equal">
      <formula>1</formula>
    </cfRule>
    <cfRule type="cellIs" dxfId="95" priority="44" stopIfTrue="1" operator="lessThan">
      <formula>0.0005</formula>
    </cfRule>
  </conditionalFormatting>
  <conditionalFormatting sqref="A12:G12">
    <cfRule type="cellIs" dxfId="92" priority="40" stopIfTrue="1" operator="equal">
      <formula>1</formula>
    </cfRule>
    <cfRule type="cellIs" dxfId="93" priority="41" stopIfTrue="1" operator="lessThan">
      <formula>0.0005</formula>
    </cfRule>
  </conditionalFormatting>
  <conditionalFormatting sqref="A14:G14">
    <cfRule type="cellIs" dxfId="90" priority="37" stopIfTrue="1" operator="equal">
      <formula>1</formula>
    </cfRule>
    <cfRule type="cellIs" dxfId="91" priority="38" stopIfTrue="1" operator="lessThan">
      <formula>0.0005</formula>
    </cfRule>
  </conditionalFormatting>
  <conditionalFormatting sqref="A16:G16">
    <cfRule type="cellIs" dxfId="88" priority="34" stopIfTrue="1" operator="equal">
      <formula>1</formula>
    </cfRule>
    <cfRule type="cellIs" dxfId="89" priority="35" stopIfTrue="1" operator="lessThan">
      <formula>0.0005</formula>
    </cfRule>
  </conditionalFormatting>
  <conditionalFormatting sqref="A18:G18">
    <cfRule type="cellIs" dxfId="87" priority="31" stopIfTrue="1" operator="equal">
      <formula>1</formula>
    </cfRule>
    <cfRule type="cellIs" dxfId="86" priority="32" stopIfTrue="1" operator="lessThan">
      <formula>0.0005</formula>
    </cfRule>
  </conditionalFormatting>
  <conditionalFormatting sqref="A20:G20">
    <cfRule type="cellIs" dxfId="84" priority="28" stopIfTrue="1" operator="equal">
      <formula>1</formula>
    </cfRule>
    <cfRule type="cellIs" dxfId="85" priority="29" stopIfTrue="1" operator="lessThan">
      <formula>0.0005</formula>
    </cfRule>
  </conditionalFormatting>
  <conditionalFormatting sqref="A22:G22">
    <cfRule type="cellIs" dxfId="82" priority="25" stopIfTrue="1" operator="equal">
      <formula>1</formula>
    </cfRule>
    <cfRule type="cellIs" dxfId="83" priority="26" stopIfTrue="1" operator="lessThan">
      <formula>0.0005</formula>
    </cfRule>
  </conditionalFormatting>
  <conditionalFormatting sqref="A24:G24">
    <cfRule type="cellIs" dxfId="81" priority="22" stopIfTrue="1" operator="equal">
      <formula>1</formula>
    </cfRule>
    <cfRule type="cellIs" dxfId="80" priority="23" stopIfTrue="1" operator="lessThan">
      <formula>0.0005</formula>
    </cfRule>
  </conditionalFormatting>
  <conditionalFormatting sqref="A26:G26">
    <cfRule type="cellIs" dxfId="78" priority="19" stopIfTrue="1" operator="equal">
      <formula>1</formula>
    </cfRule>
    <cfRule type="cellIs" dxfId="79" priority="20" stopIfTrue="1" operator="lessThan">
      <formula>0.0005</formula>
    </cfRule>
  </conditionalFormatting>
  <conditionalFormatting sqref="A28:G28">
    <cfRule type="cellIs" dxfId="77" priority="16" stopIfTrue="1" operator="equal">
      <formula>1</formula>
    </cfRule>
    <cfRule type="cellIs" dxfId="76" priority="17" stopIfTrue="1" operator="lessThan">
      <formula>0.0005</formula>
    </cfRule>
  </conditionalFormatting>
  <conditionalFormatting sqref="A30:G30">
    <cfRule type="cellIs" dxfId="75" priority="13" stopIfTrue="1" operator="equal">
      <formula>1</formula>
    </cfRule>
    <cfRule type="cellIs" dxfId="74" priority="14" stopIfTrue="1" operator="lessThan">
      <formula>0.0005</formula>
    </cfRule>
  </conditionalFormatting>
  <conditionalFormatting sqref="A32:G32">
    <cfRule type="cellIs" dxfId="73" priority="10" stopIfTrue="1" operator="equal">
      <formula>1</formula>
    </cfRule>
    <cfRule type="cellIs" dxfId="72" priority="11" stopIfTrue="1" operator="lessThan">
      <formula>0.0005</formula>
    </cfRule>
  </conditionalFormatting>
  <conditionalFormatting sqref="A34:G34">
    <cfRule type="cellIs" dxfId="70" priority="7" stopIfTrue="1" operator="equal">
      <formula>1</formula>
    </cfRule>
    <cfRule type="cellIs" dxfId="71" priority="8" stopIfTrue="1" operator="lessThan">
      <formula>0.0005</formula>
    </cfRule>
  </conditionalFormatting>
  <conditionalFormatting sqref="A36:G36">
    <cfRule type="cellIs" dxfId="68" priority="4" stopIfTrue="1" operator="equal">
      <formula>1</formula>
    </cfRule>
    <cfRule type="cellIs" dxfId="69" priority="5" stopIfTrue="1" operator="lessThan">
      <formula>0.0005</formula>
    </cfRule>
  </conditionalFormatting>
  <conditionalFormatting sqref="A37:G37">
    <cfRule type="cellIs" dxfId="67" priority="3" stopIfTrue="1" operator="equal">
      <formula>0</formula>
    </cfRule>
  </conditionalFormatting>
  <conditionalFormatting sqref="A38:G38">
    <cfRule type="cellIs" dxfId="66" priority="1" stopIfTrue="1" operator="equal">
      <formula>1</formula>
    </cfRule>
    <cfRule type="cellIs" dxfId="65" priority="2" stopIfTrue="1" operator="lessThan">
      <formula>0.0005</formula>
    </cfRule>
  </conditionalFormatting>
  <conditionalFormatting sqref="B5:G5">
    <cfRule type="cellIs" dxfId="64" priority="51" stopIfTrue="1" operator="equal">
      <formula>0</formula>
    </cfRule>
  </conditionalFormatting>
  <conditionalFormatting sqref="B7:G7">
    <cfRule type="cellIs" dxfId="63" priority="48" stopIfTrue="1" operator="equal">
      <formula>0</formula>
    </cfRule>
  </conditionalFormatting>
  <conditionalFormatting sqref="B9:G9">
    <cfRule type="cellIs" dxfId="62" priority="45" stopIfTrue="1" operator="equal">
      <formula>0</formula>
    </cfRule>
  </conditionalFormatting>
  <conditionalFormatting sqref="B11:G11">
    <cfRule type="cellIs" dxfId="61" priority="42" stopIfTrue="1" operator="equal">
      <formula>0</formula>
    </cfRule>
  </conditionalFormatting>
  <conditionalFormatting sqref="B13:G13">
    <cfRule type="cellIs" dxfId="60" priority="39" stopIfTrue="1" operator="equal">
      <formula>0</formula>
    </cfRule>
  </conditionalFormatting>
  <conditionalFormatting sqref="B15:G15">
    <cfRule type="cellIs" dxfId="59" priority="36" stopIfTrue="1" operator="equal">
      <formula>0</formula>
    </cfRule>
  </conditionalFormatting>
  <conditionalFormatting sqref="B17:G17">
    <cfRule type="cellIs" dxfId="58" priority="33" stopIfTrue="1" operator="equal">
      <formula>0</formula>
    </cfRule>
  </conditionalFormatting>
  <conditionalFormatting sqref="B19:G19">
    <cfRule type="cellIs" dxfId="57" priority="30" stopIfTrue="1" operator="equal">
      <formula>0</formula>
    </cfRule>
  </conditionalFormatting>
  <conditionalFormatting sqref="B21:G21">
    <cfRule type="cellIs" dxfId="56" priority="27" stopIfTrue="1" operator="equal">
      <formula>0</formula>
    </cfRule>
  </conditionalFormatting>
  <conditionalFormatting sqref="B23:G23">
    <cfRule type="cellIs" dxfId="55" priority="24" stopIfTrue="1" operator="equal">
      <formula>0</formula>
    </cfRule>
  </conditionalFormatting>
  <conditionalFormatting sqref="B25:G25">
    <cfRule type="cellIs" dxfId="54" priority="21" stopIfTrue="1" operator="equal">
      <formula>0</formula>
    </cfRule>
  </conditionalFormatting>
  <conditionalFormatting sqref="B27:G27">
    <cfRule type="cellIs" dxfId="53" priority="18" stopIfTrue="1" operator="equal">
      <formula>0</formula>
    </cfRule>
  </conditionalFormatting>
  <conditionalFormatting sqref="B29:G29">
    <cfRule type="cellIs" dxfId="52" priority="15" stopIfTrue="1" operator="equal">
      <formula>0</formula>
    </cfRule>
  </conditionalFormatting>
  <conditionalFormatting sqref="B31:G31">
    <cfRule type="cellIs" dxfId="51" priority="12" stopIfTrue="1" operator="equal">
      <formula>0</formula>
    </cfRule>
  </conditionalFormatting>
  <conditionalFormatting sqref="B33:G33">
    <cfRule type="cellIs" dxfId="50" priority="9" stopIfTrue="1" operator="equal">
      <formula>0</formula>
    </cfRule>
  </conditionalFormatting>
  <conditionalFormatting sqref="B35:G35">
    <cfRule type="cellIs" dxfId="49" priority="6" stopIfTrue="1" operator="equal">
      <formula>0</formula>
    </cfRule>
  </conditionalFormatting>
  <hyperlinks>
    <hyperlink ref="A45" r:id="rId1" xr:uid="{C96734F8-1B2F-442A-9A5A-6BB02FF0FF9F}"/>
  </hyperlinks>
  <pageMargins left="0.7" right="0.7" top="0.78740157499999996" bottom="0.78740157499999996" header="0.3" footer="0.3"/>
  <pageSetup paperSize="9" scale="7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12E2-B438-4F3E-88A1-E54DDDE21DB0}">
  <sheetPr>
    <pageSetUpPr fitToPage="1"/>
  </sheetPr>
  <dimension ref="A1:I45"/>
  <sheetViews>
    <sheetView view="pageBreakPreview" topLeftCell="A14" zoomScaleNormal="120" zoomScaleSheetLayoutView="100" workbookViewId="0">
      <selection activeCell="A43" sqref="A43"/>
    </sheetView>
  </sheetViews>
  <sheetFormatPr baseColWidth="10" defaultRowHeight="12.75" x14ac:dyDescent="0.2"/>
  <cols>
    <col min="1" max="1" width="12.875" style="17" customWidth="1"/>
    <col min="2" max="7" width="9.875" style="17" customWidth="1"/>
    <col min="8" max="8" width="16.25" style="16" customWidth="1"/>
    <col min="9" max="9" width="8" style="17" customWidth="1"/>
    <col min="10" max="256" width="11" style="17"/>
    <col min="257" max="257" width="12.875" style="17" customWidth="1"/>
    <col min="258" max="263" width="9.875" style="17" customWidth="1"/>
    <col min="264" max="264" width="16.25" style="17" customWidth="1"/>
    <col min="265" max="265" width="8" style="17" customWidth="1"/>
    <col min="266" max="512" width="11" style="17"/>
    <col min="513" max="513" width="12.875" style="17" customWidth="1"/>
    <col min="514" max="519" width="9.875" style="17" customWidth="1"/>
    <col min="520" max="520" width="16.25" style="17" customWidth="1"/>
    <col min="521" max="521" width="8" style="17" customWidth="1"/>
    <col min="522" max="768" width="11" style="17"/>
    <col min="769" max="769" width="12.875" style="17" customWidth="1"/>
    <col min="770" max="775" width="9.875" style="17" customWidth="1"/>
    <col min="776" max="776" width="16.25" style="17" customWidth="1"/>
    <col min="777" max="777" width="8" style="17" customWidth="1"/>
    <col min="778" max="1024" width="11" style="17"/>
    <col min="1025" max="1025" width="12.875" style="17" customWidth="1"/>
    <col min="1026" max="1031" width="9.875" style="17" customWidth="1"/>
    <col min="1032" max="1032" width="16.25" style="17" customWidth="1"/>
    <col min="1033" max="1033" width="8" style="17" customWidth="1"/>
    <col min="1034" max="1280" width="11" style="17"/>
    <col min="1281" max="1281" width="12.875" style="17" customWidth="1"/>
    <col min="1282" max="1287" width="9.875" style="17" customWidth="1"/>
    <col min="1288" max="1288" width="16.25" style="17" customWidth="1"/>
    <col min="1289" max="1289" width="8" style="17" customWidth="1"/>
    <col min="1290" max="1536" width="11" style="17"/>
    <col min="1537" max="1537" width="12.875" style="17" customWidth="1"/>
    <col min="1538" max="1543" width="9.875" style="17" customWidth="1"/>
    <col min="1544" max="1544" width="16.25" style="17" customWidth="1"/>
    <col min="1545" max="1545" width="8" style="17" customWidth="1"/>
    <col min="1546" max="1792" width="11" style="17"/>
    <col min="1793" max="1793" width="12.875" style="17" customWidth="1"/>
    <col min="1794" max="1799" width="9.875" style="17" customWidth="1"/>
    <col min="1800" max="1800" width="16.25" style="17" customWidth="1"/>
    <col min="1801" max="1801" width="8" style="17" customWidth="1"/>
    <col min="1802" max="2048" width="11" style="17"/>
    <col min="2049" max="2049" width="12.875" style="17" customWidth="1"/>
    <col min="2050" max="2055" width="9.875" style="17" customWidth="1"/>
    <col min="2056" max="2056" width="16.25" style="17" customWidth="1"/>
    <col min="2057" max="2057" width="8" style="17" customWidth="1"/>
    <col min="2058" max="2304" width="11" style="17"/>
    <col min="2305" max="2305" width="12.875" style="17" customWidth="1"/>
    <col min="2306" max="2311" width="9.875" style="17" customWidth="1"/>
    <col min="2312" max="2312" width="16.25" style="17" customWidth="1"/>
    <col min="2313" max="2313" width="8" style="17" customWidth="1"/>
    <col min="2314" max="2560" width="11" style="17"/>
    <col min="2561" max="2561" width="12.875" style="17" customWidth="1"/>
    <col min="2562" max="2567" width="9.875" style="17" customWidth="1"/>
    <col min="2568" max="2568" width="16.25" style="17" customWidth="1"/>
    <col min="2569" max="2569" width="8" style="17" customWidth="1"/>
    <col min="2570" max="2816" width="11" style="17"/>
    <col min="2817" max="2817" width="12.875" style="17" customWidth="1"/>
    <col min="2818" max="2823" width="9.875" style="17" customWidth="1"/>
    <col min="2824" max="2824" width="16.25" style="17" customWidth="1"/>
    <col min="2825" max="2825" width="8" style="17" customWidth="1"/>
    <col min="2826" max="3072" width="11" style="17"/>
    <col min="3073" max="3073" width="12.875" style="17" customWidth="1"/>
    <col min="3074" max="3079" width="9.875" style="17" customWidth="1"/>
    <col min="3080" max="3080" width="16.25" style="17" customWidth="1"/>
    <col min="3081" max="3081" width="8" style="17" customWidth="1"/>
    <col min="3082" max="3328" width="11" style="17"/>
    <col min="3329" max="3329" width="12.875" style="17" customWidth="1"/>
    <col min="3330" max="3335" width="9.875" style="17" customWidth="1"/>
    <col min="3336" max="3336" width="16.25" style="17" customWidth="1"/>
    <col min="3337" max="3337" width="8" style="17" customWidth="1"/>
    <col min="3338" max="3584" width="11" style="17"/>
    <col min="3585" max="3585" width="12.875" style="17" customWidth="1"/>
    <col min="3586" max="3591" width="9.875" style="17" customWidth="1"/>
    <col min="3592" max="3592" width="16.25" style="17" customWidth="1"/>
    <col min="3593" max="3593" width="8" style="17" customWidth="1"/>
    <col min="3594" max="3840" width="11" style="17"/>
    <col min="3841" max="3841" width="12.875" style="17" customWidth="1"/>
    <col min="3842" max="3847" width="9.875" style="17" customWidth="1"/>
    <col min="3848" max="3848" width="16.25" style="17" customWidth="1"/>
    <col min="3849" max="3849" width="8" style="17" customWidth="1"/>
    <col min="3850" max="4096" width="11" style="17"/>
    <col min="4097" max="4097" width="12.875" style="17" customWidth="1"/>
    <col min="4098" max="4103" width="9.875" style="17" customWidth="1"/>
    <col min="4104" max="4104" width="16.25" style="17" customWidth="1"/>
    <col min="4105" max="4105" width="8" style="17" customWidth="1"/>
    <col min="4106" max="4352" width="11" style="17"/>
    <col min="4353" max="4353" width="12.875" style="17" customWidth="1"/>
    <col min="4354" max="4359" width="9.875" style="17" customWidth="1"/>
    <col min="4360" max="4360" width="16.25" style="17" customWidth="1"/>
    <col min="4361" max="4361" width="8" style="17" customWidth="1"/>
    <col min="4362" max="4608" width="11" style="17"/>
    <col min="4609" max="4609" width="12.875" style="17" customWidth="1"/>
    <col min="4610" max="4615" width="9.875" style="17" customWidth="1"/>
    <col min="4616" max="4616" width="16.25" style="17" customWidth="1"/>
    <col min="4617" max="4617" width="8" style="17" customWidth="1"/>
    <col min="4618" max="4864" width="11" style="17"/>
    <col min="4865" max="4865" width="12.875" style="17" customWidth="1"/>
    <col min="4866" max="4871" width="9.875" style="17" customWidth="1"/>
    <col min="4872" max="4872" width="16.25" style="17" customWidth="1"/>
    <col min="4873" max="4873" width="8" style="17" customWidth="1"/>
    <col min="4874" max="5120" width="11" style="17"/>
    <col min="5121" max="5121" width="12.875" style="17" customWidth="1"/>
    <col min="5122" max="5127" width="9.875" style="17" customWidth="1"/>
    <col min="5128" max="5128" width="16.25" style="17" customWidth="1"/>
    <col min="5129" max="5129" width="8" style="17" customWidth="1"/>
    <col min="5130" max="5376" width="11" style="17"/>
    <col min="5377" max="5377" width="12.875" style="17" customWidth="1"/>
    <col min="5378" max="5383" width="9.875" style="17" customWidth="1"/>
    <col min="5384" max="5384" width="16.25" style="17" customWidth="1"/>
    <col min="5385" max="5385" width="8" style="17" customWidth="1"/>
    <col min="5386" max="5632" width="11" style="17"/>
    <col min="5633" max="5633" width="12.875" style="17" customWidth="1"/>
    <col min="5634" max="5639" width="9.875" style="17" customWidth="1"/>
    <col min="5640" max="5640" width="16.25" style="17" customWidth="1"/>
    <col min="5641" max="5641" width="8" style="17" customWidth="1"/>
    <col min="5642" max="5888" width="11" style="17"/>
    <col min="5889" max="5889" width="12.875" style="17" customWidth="1"/>
    <col min="5890" max="5895" width="9.875" style="17" customWidth="1"/>
    <col min="5896" max="5896" width="16.25" style="17" customWidth="1"/>
    <col min="5897" max="5897" width="8" style="17" customWidth="1"/>
    <col min="5898" max="6144" width="11" style="17"/>
    <col min="6145" max="6145" width="12.875" style="17" customWidth="1"/>
    <col min="6146" max="6151" width="9.875" style="17" customWidth="1"/>
    <col min="6152" max="6152" width="16.25" style="17" customWidth="1"/>
    <col min="6153" max="6153" width="8" style="17" customWidth="1"/>
    <col min="6154" max="6400" width="11" style="17"/>
    <col min="6401" max="6401" width="12.875" style="17" customWidth="1"/>
    <col min="6402" max="6407" width="9.875" style="17" customWidth="1"/>
    <col min="6408" max="6408" width="16.25" style="17" customWidth="1"/>
    <col min="6409" max="6409" width="8" style="17" customWidth="1"/>
    <col min="6410" max="6656" width="11" style="17"/>
    <col min="6657" max="6657" width="12.875" style="17" customWidth="1"/>
    <col min="6658" max="6663" width="9.875" style="17" customWidth="1"/>
    <col min="6664" max="6664" width="16.25" style="17" customWidth="1"/>
    <col min="6665" max="6665" width="8" style="17" customWidth="1"/>
    <col min="6666" max="6912" width="11" style="17"/>
    <col min="6913" max="6913" width="12.875" style="17" customWidth="1"/>
    <col min="6914" max="6919" width="9.875" style="17" customWidth="1"/>
    <col min="6920" max="6920" width="16.25" style="17" customWidth="1"/>
    <col min="6921" max="6921" width="8" style="17" customWidth="1"/>
    <col min="6922" max="7168" width="11" style="17"/>
    <col min="7169" max="7169" width="12.875" style="17" customWidth="1"/>
    <col min="7170" max="7175" width="9.875" style="17" customWidth="1"/>
    <col min="7176" max="7176" width="16.25" style="17" customWidth="1"/>
    <col min="7177" max="7177" width="8" style="17" customWidth="1"/>
    <col min="7178" max="7424" width="11" style="17"/>
    <col min="7425" max="7425" width="12.875" style="17" customWidth="1"/>
    <col min="7426" max="7431" width="9.875" style="17" customWidth="1"/>
    <col min="7432" max="7432" width="16.25" style="17" customWidth="1"/>
    <col min="7433" max="7433" width="8" style="17" customWidth="1"/>
    <col min="7434" max="7680" width="11" style="17"/>
    <col min="7681" max="7681" width="12.875" style="17" customWidth="1"/>
    <col min="7682" max="7687" width="9.875" style="17" customWidth="1"/>
    <col min="7688" max="7688" width="16.25" style="17" customWidth="1"/>
    <col min="7689" max="7689" width="8" style="17" customWidth="1"/>
    <col min="7690" max="7936" width="11" style="17"/>
    <col min="7937" max="7937" width="12.875" style="17" customWidth="1"/>
    <col min="7938" max="7943" width="9.875" style="17" customWidth="1"/>
    <col min="7944" max="7944" width="16.25" style="17" customWidth="1"/>
    <col min="7945" max="7945" width="8" style="17" customWidth="1"/>
    <col min="7946" max="8192" width="11" style="17"/>
    <col min="8193" max="8193" width="12.875" style="17" customWidth="1"/>
    <col min="8194" max="8199" width="9.875" style="17" customWidth="1"/>
    <col min="8200" max="8200" width="16.25" style="17" customWidth="1"/>
    <col min="8201" max="8201" width="8" style="17" customWidth="1"/>
    <col min="8202" max="8448" width="11" style="17"/>
    <col min="8449" max="8449" width="12.875" style="17" customWidth="1"/>
    <col min="8450" max="8455" width="9.875" style="17" customWidth="1"/>
    <col min="8456" max="8456" width="16.25" style="17" customWidth="1"/>
    <col min="8457" max="8457" width="8" style="17" customWidth="1"/>
    <col min="8458" max="8704" width="11" style="17"/>
    <col min="8705" max="8705" width="12.875" style="17" customWidth="1"/>
    <col min="8706" max="8711" width="9.875" style="17" customWidth="1"/>
    <col min="8712" max="8712" width="16.25" style="17" customWidth="1"/>
    <col min="8713" max="8713" width="8" style="17" customWidth="1"/>
    <col min="8714" max="8960" width="11" style="17"/>
    <col min="8961" max="8961" width="12.875" style="17" customWidth="1"/>
    <col min="8962" max="8967" width="9.875" style="17" customWidth="1"/>
    <col min="8968" max="8968" width="16.25" style="17" customWidth="1"/>
    <col min="8969" max="8969" width="8" style="17" customWidth="1"/>
    <col min="8970" max="9216" width="11" style="17"/>
    <col min="9217" max="9217" width="12.875" style="17" customWidth="1"/>
    <col min="9218" max="9223" width="9.875" style="17" customWidth="1"/>
    <col min="9224" max="9224" width="16.25" style="17" customWidth="1"/>
    <col min="9225" max="9225" width="8" style="17" customWidth="1"/>
    <col min="9226" max="9472" width="11" style="17"/>
    <col min="9473" max="9473" width="12.875" style="17" customWidth="1"/>
    <col min="9474" max="9479" width="9.875" style="17" customWidth="1"/>
    <col min="9480" max="9480" width="16.25" style="17" customWidth="1"/>
    <col min="9481" max="9481" width="8" style="17" customWidth="1"/>
    <col min="9482" max="9728" width="11" style="17"/>
    <col min="9729" max="9729" width="12.875" style="17" customWidth="1"/>
    <col min="9730" max="9735" width="9.875" style="17" customWidth="1"/>
    <col min="9736" max="9736" width="16.25" style="17" customWidth="1"/>
    <col min="9737" max="9737" width="8" style="17" customWidth="1"/>
    <col min="9738" max="9984" width="11" style="17"/>
    <col min="9985" max="9985" width="12.875" style="17" customWidth="1"/>
    <col min="9986" max="9991" width="9.875" style="17" customWidth="1"/>
    <col min="9992" max="9992" width="16.25" style="17" customWidth="1"/>
    <col min="9993" max="9993" width="8" style="17" customWidth="1"/>
    <col min="9994" max="10240" width="11" style="17"/>
    <col min="10241" max="10241" width="12.875" style="17" customWidth="1"/>
    <col min="10242" max="10247" width="9.875" style="17" customWidth="1"/>
    <col min="10248" max="10248" width="16.25" style="17" customWidth="1"/>
    <col min="10249" max="10249" width="8" style="17" customWidth="1"/>
    <col min="10250" max="10496" width="11" style="17"/>
    <col min="10497" max="10497" width="12.875" style="17" customWidth="1"/>
    <col min="10498" max="10503" width="9.875" style="17" customWidth="1"/>
    <col min="10504" max="10504" width="16.25" style="17" customWidth="1"/>
    <col min="10505" max="10505" width="8" style="17" customWidth="1"/>
    <col min="10506" max="10752" width="11" style="17"/>
    <col min="10753" max="10753" width="12.875" style="17" customWidth="1"/>
    <col min="10754" max="10759" width="9.875" style="17" customWidth="1"/>
    <col min="10760" max="10760" width="16.25" style="17" customWidth="1"/>
    <col min="10761" max="10761" width="8" style="17" customWidth="1"/>
    <col min="10762" max="11008" width="11" style="17"/>
    <col min="11009" max="11009" width="12.875" style="17" customWidth="1"/>
    <col min="11010" max="11015" width="9.875" style="17" customWidth="1"/>
    <col min="11016" max="11016" width="16.25" style="17" customWidth="1"/>
    <col min="11017" max="11017" width="8" style="17" customWidth="1"/>
    <col min="11018" max="11264" width="11" style="17"/>
    <col min="11265" max="11265" width="12.875" style="17" customWidth="1"/>
    <col min="11266" max="11271" width="9.875" style="17" customWidth="1"/>
    <col min="11272" max="11272" width="16.25" style="17" customWidth="1"/>
    <col min="11273" max="11273" width="8" style="17" customWidth="1"/>
    <col min="11274" max="11520" width="11" style="17"/>
    <col min="11521" max="11521" width="12.875" style="17" customWidth="1"/>
    <col min="11522" max="11527" width="9.875" style="17" customWidth="1"/>
    <col min="11528" max="11528" width="16.25" style="17" customWidth="1"/>
    <col min="11529" max="11529" width="8" style="17" customWidth="1"/>
    <col min="11530" max="11776" width="11" style="17"/>
    <col min="11777" max="11777" width="12.875" style="17" customWidth="1"/>
    <col min="11778" max="11783" width="9.875" style="17" customWidth="1"/>
    <col min="11784" max="11784" width="16.25" style="17" customWidth="1"/>
    <col min="11785" max="11785" width="8" style="17" customWidth="1"/>
    <col min="11786" max="12032" width="11" style="17"/>
    <col min="12033" max="12033" width="12.875" style="17" customWidth="1"/>
    <col min="12034" max="12039" width="9.875" style="17" customWidth="1"/>
    <col min="12040" max="12040" width="16.25" style="17" customWidth="1"/>
    <col min="12041" max="12041" width="8" style="17" customWidth="1"/>
    <col min="12042" max="12288" width="11" style="17"/>
    <col min="12289" max="12289" width="12.875" style="17" customWidth="1"/>
    <col min="12290" max="12295" width="9.875" style="17" customWidth="1"/>
    <col min="12296" max="12296" width="16.25" style="17" customWidth="1"/>
    <col min="12297" max="12297" width="8" style="17" customWidth="1"/>
    <col min="12298" max="12544" width="11" style="17"/>
    <col min="12545" max="12545" width="12.875" style="17" customWidth="1"/>
    <col min="12546" max="12551" width="9.875" style="17" customWidth="1"/>
    <col min="12552" max="12552" width="16.25" style="17" customWidth="1"/>
    <col min="12553" max="12553" width="8" style="17" customWidth="1"/>
    <col min="12554" max="12800" width="11" style="17"/>
    <col min="12801" max="12801" width="12.875" style="17" customWidth="1"/>
    <col min="12802" max="12807" width="9.875" style="17" customWidth="1"/>
    <col min="12808" max="12808" width="16.25" style="17" customWidth="1"/>
    <col min="12809" max="12809" width="8" style="17" customWidth="1"/>
    <col min="12810" max="13056" width="11" style="17"/>
    <col min="13057" max="13057" width="12.875" style="17" customWidth="1"/>
    <col min="13058" max="13063" width="9.875" style="17" customWidth="1"/>
    <col min="13064" max="13064" width="16.25" style="17" customWidth="1"/>
    <col min="13065" max="13065" width="8" style="17" customWidth="1"/>
    <col min="13066" max="13312" width="11" style="17"/>
    <col min="13313" max="13313" width="12.875" style="17" customWidth="1"/>
    <col min="13314" max="13319" width="9.875" style="17" customWidth="1"/>
    <col min="13320" max="13320" width="16.25" style="17" customWidth="1"/>
    <col min="13321" max="13321" width="8" style="17" customWidth="1"/>
    <col min="13322" max="13568" width="11" style="17"/>
    <col min="13569" max="13569" width="12.875" style="17" customWidth="1"/>
    <col min="13570" max="13575" width="9.875" style="17" customWidth="1"/>
    <col min="13576" max="13576" width="16.25" style="17" customWidth="1"/>
    <col min="13577" max="13577" width="8" style="17" customWidth="1"/>
    <col min="13578" max="13824" width="11" style="17"/>
    <col min="13825" max="13825" width="12.875" style="17" customWidth="1"/>
    <col min="13826" max="13831" width="9.875" style="17" customWidth="1"/>
    <col min="13832" max="13832" width="16.25" style="17" customWidth="1"/>
    <col min="13833" max="13833" width="8" style="17" customWidth="1"/>
    <col min="13834" max="14080" width="11" style="17"/>
    <col min="14081" max="14081" width="12.875" style="17" customWidth="1"/>
    <col min="14082" max="14087" width="9.875" style="17" customWidth="1"/>
    <col min="14088" max="14088" width="16.25" style="17" customWidth="1"/>
    <col min="14089" max="14089" width="8" style="17" customWidth="1"/>
    <col min="14090" max="14336" width="11" style="17"/>
    <col min="14337" max="14337" width="12.875" style="17" customWidth="1"/>
    <col min="14338" max="14343" width="9.875" style="17" customWidth="1"/>
    <col min="14344" max="14344" width="16.25" style="17" customWidth="1"/>
    <col min="14345" max="14345" width="8" style="17" customWidth="1"/>
    <col min="14346" max="14592" width="11" style="17"/>
    <col min="14593" max="14593" width="12.875" style="17" customWidth="1"/>
    <col min="14594" max="14599" width="9.875" style="17" customWidth="1"/>
    <col min="14600" max="14600" width="16.25" style="17" customWidth="1"/>
    <col min="14601" max="14601" width="8" style="17" customWidth="1"/>
    <col min="14602" max="14848" width="11" style="17"/>
    <col min="14849" max="14849" width="12.875" style="17" customWidth="1"/>
    <col min="14850" max="14855" width="9.875" style="17" customWidth="1"/>
    <col min="14856" max="14856" width="16.25" style="17" customWidth="1"/>
    <col min="14857" max="14857" width="8" style="17" customWidth="1"/>
    <col min="14858" max="15104" width="11" style="17"/>
    <col min="15105" max="15105" width="12.875" style="17" customWidth="1"/>
    <col min="15106" max="15111" width="9.875" style="17" customWidth="1"/>
    <col min="15112" max="15112" width="16.25" style="17" customWidth="1"/>
    <col min="15113" max="15113" width="8" style="17" customWidth="1"/>
    <col min="15114" max="15360" width="11" style="17"/>
    <col min="15361" max="15361" width="12.875" style="17" customWidth="1"/>
    <col min="15362" max="15367" width="9.875" style="17" customWidth="1"/>
    <col min="15368" max="15368" width="16.25" style="17" customWidth="1"/>
    <col min="15369" max="15369" width="8" style="17" customWidth="1"/>
    <col min="15370" max="15616" width="11" style="17"/>
    <col min="15617" max="15617" width="12.875" style="17" customWidth="1"/>
    <col min="15618" max="15623" width="9.875" style="17" customWidth="1"/>
    <col min="15624" max="15624" width="16.25" style="17" customWidth="1"/>
    <col min="15625" max="15625" width="8" style="17" customWidth="1"/>
    <col min="15626" max="15872" width="11" style="17"/>
    <col min="15873" max="15873" width="12.875" style="17" customWidth="1"/>
    <col min="15874" max="15879" width="9.875" style="17" customWidth="1"/>
    <col min="15880" max="15880" width="16.25" style="17" customWidth="1"/>
    <col min="15881" max="15881" width="8" style="17" customWidth="1"/>
    <col min="15882" max="16128" width="11" style="17"/>
    <col min="16129" max="16129" width="12.875" style="17" customWidth="1"/>
    <col min="16130" max="16135" width="9.875" style="17" customWidth="1"/>
    <col min="16136" max="16136" width="16.25" style="17" customWidth="1"/>
    <col min="16137" max="16137" width="8" style="17" customWidth="1"/>
    <col min="16138" max="16384" width="11" style="17"/>
  </cols>
  <sheetData>
    <row r="1" spans="1:9" ht="39.950000000000003" customHeight="1" thickBot="1" x14ac:dyDescent="0.25">
      <c r="A1" s="147" t="str">
        <f>"Tabelle 2.5: Sonstiges hauptberufliches Personal nach Ländern " &amp;[1]Hilfswerte!B1</f>
        <v>Tabelle 2.5: Sonstiges hauptberufliches Personal nach Ländern 2023</v>
      </c>
      <c r="B1" s="147"/>
      <c r="C1" s="147"/>
      <c r="D1" s="147"/>
      <c r="E1" s="147"/>
      <c r="F1" s="147"/>
      <c r="G1" s="148"/>
      <c r="I1" s="16"/>
    </row>
    <row r="2" spans="1:9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  <c r="I2" s="16"/>
    </row>
    <row r="3" spans="1:9" ht="30" customHeight="1" x14ac:dyDescent="0.2">
      <c r="A3" s="70" t="s">
        <v>8</v>
      </c>
      <c r="B3" s="10"/>
      <c r="C3" s="11"/>
      <c r="D3" s="149" t="s">
        <v>41</v>
      </c>
      <c r="E3" s="150"/>
      <c r="F3" s="149" t="s">
        <v>42</v>
      </c>
      <c r="G3" s="151"/>
      <c r="I3" s="16"/>
    </row>
    <row r="4" spans="1:9" ht="24.75" customHeight="1" x14ac:dyDescent="0.2">
      <c r="A4" s="73" t="s">
        <v>8</v>
      </c>
      <c r="B4" s="179"/>
      <c r="C4" s="22" t="s">
        <v>9</v>
      </c>
      <c r="D4" s="180"/>
      <c r="E4" s="20" t="s">
        <v>9</v>
      </c>
      <c r="F4" s="180"/>
      <c r="G4" s="24" t="s">
        <v>9</v>
      </c>
      <c r="I4" s="16"/>
    </row>
    <row r="5" spans="1:9" ht="12.75" customHeight="1" x14ac:dyDescent="0.2">
      <c r="A5" s="33" t="s">
        <v>10</v>
      </c>
      <c r="B5" s="154">
        <v>83.2</v>
      </c>
      <c r="C5" s="155">
        <v>56.4</v>
      </c>
      <c r="D5" s="156">
        <v>20.7</v>
      </c>
      <c r="E5" s="157">
        <v>12.9</v>
      </c>
      <c r="F5" s="155">
        <v>62.5</v>
      </c>
      <c r="G5" s="158">
        <v>43.5</v>
      </c>
      <c r="I5" s="16"/>
    </row>
    <row r="6" spans="1:9" ht="12.75" customHeight="1" x14ac:dyDescent="0.2">
      <c r="A6" s="33"/>
      <c r="B6" s="167">
        <v>1</v>
      </c>
      <c r="C6" s="168">
        <v>0.67788000000000004</v>
      </c>
      <c r="D6" s="167">
        <v>0.24879999999999999</v>
      </c>
      <c r="E6" s="169">
        <v>0.62319000000000002</v>
      </c>
      <c r="F6" s="168">
        <v>0.75119999999999998</v>
      </c>
      <c r="G6" s="170">
        <v>0.69599999999999995</v>
      </c>
      <c r="I6" s="16"/>
    </row>
    <row r="7" spans="1:9" ht="12.75" customHeight="1" x14ac:dyDescent="0.2">
      <c r="A7" s="33" t="s">
        <v>11</v>
      </c>
      <c r="B7" s="163">
        <v>48.1</v>
      </c>
      <c r="C7" s="164">
        <v>34.299999999999997</v>
      </c>
      <c r="D7" s="163">
        <v>28.9</v>
      </c>
      <c r="E7" s="165">
        <v>22.3</v>
      </c>
      <c r="F7" s="164">
        <v>19.2</v>
      </c>
      <c r="G7" s="166">
        <v>12</v>
      </c>
      <c r="I7" s="16"/>
    </row>
    <row r="8" spans="1:9" ht="12.75" customHeight="1" x14ac:dyDescent="0.2">
      <c r="A8" s="33"/>
      <c r="B8" s="167">
        <v>1</v>
      </c>
      <c r="C8" s="168">
        <v>0.71309999999999996</v>
      </c>
      <c r="D8" s="167">
        <v>0.60082999999999998</v>
      </c>
      <c r="E8" s="169">
        <v>0.77163000000000004</v>
      </c>
      <c r="F8" s="168">
        <v>0.39917000000000002</v>
      </c>
      <c r="G8" s="170">
        <v>0.625</v>
      </c>
      <c r="I8" s="16"/>
    </row>
    <row r="9" spans="1:9" ht="12.75" customHeight="1" x14ac:dyDescent="0.2">
      <c r="A9" s="33" t="s">
        <v>12</v>
      </c>
      <c r="B9" s="163">
        <v>10</v>
      </c>
      <c r="C9" s="164">
        <v>4.5999999999999996</v>
      </c>
      <c r="D9" s="163">
        <v>5.8</v>
      </c>
      <c r="E9" s="165">
        <v>2</v>
      </c>
      <c r="F9" s="164">
        <v>4.2</v>
      </c>
      <c r="G9" s="166">
        <v>2.6</v>
      </c>
      <c r="I9" s="16"/>
    </row>
    <row r="10" spans="1:9" ht="12.75" customHeight="1" x14ac:dyDescent="0.2">
      <c r="A10" s="33"/>
      <c r="B10" s="167">
        <v>1</v>
      </c>
      <c r="C10" s="168">
        <v>0.46</v>
      </c>
      <c r="D10" s="167">
        <v>0.57999999999999996</v>
      </c>
      <c r="E10" s="169">
        <v>0.34483000000000003</v>
      </c>
      <c r="F10" s="168">
        <v>0.42</v>
      </c>
      <c r="G10" s="170">
        <v>0.61904999999999999</v>
      </c>
      <c r="I10" s="16"/>
    </row>
    <row r="11" spans="1:9" ht="12.75" customHeight="1" x14ac:dyDescent="0.2">
      <c r="A11" s="33" t="s">
        <v>13</v>
      </c>
      <c r="B11" s="163">
        <v>6.8</v>
      </c>
      <c r="C11" s="164">
        <v>4.8</v>
      </c>
      <c r="D11" s="163">
        <v>1</v>
      </c>
      <c r="E11" s="165">
        <v>1</v>
      </c>
      <c r="F11" s="164">
        <v>5.8</v>
      </c>
      <c r="G11" s="166">
        <v>3.8</v>
      </c>
      <c r="I11" s="16"/>
    </row>
    <row r="12" spans="1:9" ht="12.75" customHeight="1" x14ac:dyDescent="0.2">
      <c r="A12" s="33"/>
      <c r="B12" s="167">
        <v>1</v>
      </c>
      <c r="C12" s="168">
        <v>0.70587999999999995</v>
      </c>
      <c r="D12" s="167">
        <v>0.14706</v>
      </c>
      <c r="E12" s="169">
        <v>1</v>
      </c>
      <c r="F12" s="168">
        <v>0.85294000000000003</v>
      </c>
      <c r="G12" s="170">
        <v>0.65517000000000003</v>
      </c>
      <c r="I12" s="16"/>
    </row>
    <row r="13" spans="1:9" ht="12.75" customHeight="1" x14ac:dyDescent="0.2">
      <c r="A13" s="33" t="s">
        <v>14</v>
      </c>
      <c r="B13" s="163">
        <v>10.3</v>
      </c>
      <c r="C13" s="164">
        <v>5.8</v>
      </c>
      <c r="D13" s="163">
        <v>10.3</v>
      </c>
      <c r="E13" s="165">
        <v>5.8</v>
      </c>
      <c r="F13" s="164">
        <v>0</v>
      </c>
      <c r="G13" s="166">
        <v>0</v>
      </c>
      <c r="I13" s="16"/>
    </row>
    <row r="14" spans="1:9" ht="12.75" customHeight="1" x14ac:dyDescent="0.2">
      <c r="A14" s="33"/>
      <c r="B14" s="167">
        <v>1</v>
      </c>
      <c r="C14" s="168">
        <v>0.56311</v>
      </c>
      <c r="D14" s="167">
        <v>1</v>
      </c>
      <c r="E14" s="169">
        <v>0.56311</v>
      </c>
      <c r="F14" s="168" t="s">
        <v>16</v>
      </c>
      <c r="G14" s="170" t="s">
        <v>16</v>
      </c>
      <c r="I14" s="16"/>
    </row>
    <row r="15" spans="1:9" ht="12.75" customHeight="1" x14ac:dyDescent="0.2">
      <c r="A15" s="33" t="s">
        <v>15</v>
      </c>
      <c r="B15" s="163">
        <v>0</v>
      </c>
      <c r="C15" s="164">
        <v>0</v>
      </c>
      <c r="D15" s="163">
        <v>0</v>
      </c>
      <c r="E15" s="165">
        <v>0</v>
      </c>
      <c r="F15" s="164">
        <v>0</v>
      </c>
      <c r="G15" s="166">
        <v>0</v>
      </c>
      <c r="I15" s="16"/>
    </row>
    <row r="16" spans="1:9" ht="12.75" customHeight="1" x14ac:dyDescent="0.2">
      <c r="A16" s="33"/>
      <c r="B16" s="167" t="s">
        <v>16</v>
      </c>
      <c r="C16" s="168" t="s">
        <v>16</v>
      </c>
      <c r="D16" s="167" t="s">
        <v>16</v>
      </c>
      <c r="E16" s="169" t="s">
        <v>16</v>
      </c>
      <c r="F16" s="168" t="s">
        <v>16</v>
      </c>
      <c r="G16" s="170" t="s">
        <v>16</v>
      </c>
      <c r="I16" s="16"/>
    </row>
    <row r="17" spans="1:9" ht="12.75" customHeight="1" x14ac:dyDescent="0.2">
      <c r="A17" s="33" t="s">
        <v>17</v>
      </c>
      <c r="B17" s="163">
        <v>71</v>
      </c>
      <c r="C17" s="164">
        <v>54.9</v>
      </c>
      <c r="D17" s="163">
        <v>16.5</v>
      </c>
      <c r="E17" s="165">
        <v>8.1999999999999993</v>
      </c>
      <c r="F17" s="164">
        <v>54.5</v>
      </c>
      <c r="G17" s="166">
        <v>46.7</v>
      </c>
      <c r="I17" s="16"/>
    </row>
    <row r="18" spans="1:9" ht="12.75" customHeight="1" x14ac:dyDescent="0.2">
      <c r="A18" s="33"/>
      <c r="B18" s="167">
        <v>1</v>
      </c>
      <c r="C18" s="168">
        <v>0.77324000000000004</v>
      </c>
      <c r="D18" s="167">
        <v>0.23239000000000001</v>
      </c>
      <c r="E18" s="169">
        <v>0.49697000000000002</v>
      </c>
      <c r="F18" s="168">
        <v>0.76761000000000001</v>
      </c>
      <c r="G18" s="170">
        <v>0.85687999999999998</v>
      </c>
      <c r="I18" s="16"/>
    </row>
    <row r="19" spans="1:9" ht="12.75" customHeight="1" x14ac:dyDescent="0.2">
      <c r="A19" s="33" t="s">
        <v>18</v>
      </c>
      <c r="B19" s="163">
        <v>0</v>
      </c>
      <c r="C19" s="164">
        <v>0</v>
      </c>
      <c r="D19" s="163">
        <v>0</v>
      </c>
      <c r="E19" s="165">
        <v>0</v>
      </c>
      <c r="F19" s="164">
        <v>0</v>
      </c>
      <c r="G19" s="166">
        <v>0</v>
      </c>
      <c r="I19" s="16"/>
    </row>
    <row r="20" spans="1:9" ht="12.75" customHeight="1" x14ac:dyDescent="0.2">
      <c r="A20" s="33"/>
      <c r="B20" s="167" t="s">
        <v>16</v>
      </c>
      <c r="C20" s="168" t="s">
        <v>16</v>
      </c>
      <c r="D20" s="167" t="s">
        <v>16</v>
      </c>
      <c r="E20" s="169" t="s">
        <v>16</v>
      </c>
      <c r="F20" s="168" t="s">
        <v>16</v>
      </c>
      <c r="G20" s="170" t="s">
        <v>16</v>
      </c>
      <c r="I20" s="16"/>
    </row>
    <row r="21" spans="1:9" ht="12.75" customHeight="1" x14ac:dyDescent="0.2">
      <c r="A21" s="33" t="s">
        <v>19</v>
      </c>
      <c r="B21" s="163">
        <v>381.5</v>
      </c>
      <c r="C21" s="164">
        <v>286.3</v>
      </c>
      <c r="D21" s="163">
        <v>133.69999999999999</v>
      </c>
      <c r="E21" s="165">
        <v>90</v>
      </c>
      <c r="F21" s="164">
        <v>247.8</v>
      </c>
      <c r="G21" s="166">
        <v>196.3</v>
      </c>
      <c r="I21" s="16"/>
    </row>
    <row r="22" spans="1:9" ht="12.75" customHeight="1" x14ac:dyDescent="0.2">
      <c r="A22" s="33"/>
      <c r="B22" s="167">
        <v>1</v>
      </c>
      <c r="C22" s="168">
        <v>0.75046000000000002</v>
      </c>
      <c r="D22" s="167">
        <v>0.35045999999999999</v>
      </c>
      <c r="E22" s="169">
        <v>0.67315000000000003</v>
      </c>
      <c r="F22" s="168">
        <v>0.64954000000000001</v>
      </c>
      <c r="G22" s="170">
        <v>0.79217000000000004</v>
      </c>
      <c r="I22" s="16"/>
    </row>
    <row r="23" spans="1:9" ht="12.75" customHeight="1" x14ac:dyDescent="0.2">
      <c r="A23" s="33" t="s">
        <v>20</v>
      </c>
      <c r="B23" s="163">
        <v>76.7</v>
      </c>
      <c r="C23" s="164">
        <v>52.8</v>
      </c>
      <c r="D23" s="163">
        <v>30.8</v>
      </c>
      <c r="E23" s="165">
        <v>21.6</v>
      </c>
      <c r="F23" s="164">
        <v>45.9</v>
      </c>
      <c r="G23" s="166">
        <v>31.2</v>
      </c>
      <c r="I23" s="16"/>
    </row>
    <row r="24" spans="1:9" ht="12.75" customHeight="1" x14ac:dyDescent="0.2">
      <c r="A24" s="33"/>
      <c r="B24" s="167">
        <v>1</v>
      </c>
      <c r="C24" s="168">
        <v>0.68840000000000001</v>
      </c>
      <c r="D24" s="167">
        <v>0.40155999999999997</v>
      </c>
      <c r="E24" s="169">
        <v>0.70130000000000003</v>
      </c>
      <c r="F24" s="168">
        <v>0.59843999999999997</v>
      </c>
      <c r="G24" s="170">
        <v>0.67974000000000001</v>
      </c>
      <c r="I24" s="16"/>
    </row>
    <row r="25" spans="1:9" ht="12.75" customHeight="1" x14ac:dyDescent="0.2">
      <c r="A25" s="33" t="s">
        <v>21</v>
      </c>
      <c r="B25" s="163">
        <v>6.2</v>
      </c>
      <c r="C25" s="164">
        <v>4.2</v>
      </c>
      <c r="D25" s="163">
        <v>2.1</v>
      </c>
      <c r="E25" s="165">
        <v>2.1</v>
      </c>
      <c r="F25" s="164">
        <v>4.0999999999999996</v>
      </c>
      <c r="G25" s="166">
        <v>2.1</v>
      </c>
      <c r="I25" s="16"/>
    </row>
    <row r="26" spans="1:9" ht="12.75" customHeight="1" x14ac:dyDescent="0.2">
      <c r="A26" s="33"/>
      <c r="B26" s="167">
        <v>1</v>
      </c>
      <c r="C26" s="168">
        <v>0.67742000000000002</v>
      </c>
      <c r="D26" s="167">
        <v>0.33871000000000001</v>
      </c>
      <c r="E26" s="169">
        <v>1</v>
      </c>
      <c r="F26" s="168">
        <v>0.66129000000000004</v>
      </c>
      <c r="G26" s="170">
        <v>0.51219999999999999</v>
      </c>
      <c r="I26" s="16"/>
    </row>
    <row r="27" spans="1:9" ht="12.75" customHeight="1" x14ac:dyDescent="0.2">
      <c r="A27" s="33" t="s">
        <v>22</v>
      </c>
      <c r="B27" s="163">
        <v>1</v>
      </c>
      <c r="C27" s="164">
        <v>1</v>
      </c>
      <c r="D27" s="163">
        <v>1</v>
      </c>
      <c r="E27" s="165">
        <v>1</v>
      </c>
      <c r="F27" s="164">
        <v>0</v>
      </c>
      <c r="G27" s="166">
        <v>0</v>
      </c>
      <c r="I27" s="16"/>
    </row>
    <row r="28" spans="1:9" ht="12.75" customHeight="1" x14ac:dyDescent="0.2">
      <c r="A28" s="33"/>
      <c r="B28" s="167">
        <v>1</v>
      </c>
      <c r="C28" s="168">
        <v>1</v>
      </c>
      <c r="D28" s="167">
        <v>1</v>
      </c>
      <c r="E28" s="169">
        <v>1</v>
      </c>
      <c r="F28" s="168" t="s">
        <v>16</v>
      </c>
      <c r="G28" s="170" t="s">
        <v>16</v>
      </c>
      <c r="I28" s="16"/>
    </row>
    <row r="29" spans="1:9" ht="12.75" customHeight="1" x14ac:dyDescent="0.2">
      <c r="A29" s="33" t="s">
        <v>23</v>
      </c>
      <c r="B29" s="163">
        <v>6.1</v>
      </c>
      <c r="C29" s="164">
        <v>5.5</v>
      </c>
      <c r="D29" s="163">
        <v>3</v>
      </c>
      <c r="E29" s="165">
        <v>2.5</v>
      </c>
      <c r="F29" s="164">
        <v>3.1</v>
      </c>
      <c r="G29" s="166">
        <v>3</v>
      </c>
      <c r="I29" s="16"/>
    </row>
    <row r="30" spans="1:9" ht="12.75" customHeight="1" x14ac:dyDescent="0.2">
      <c r="A30" s="33"/>
      <c r="B30" s="167">
        <v>1</v>
      </c>
      <c r="C30" s="168">
        <v>0.90164</v>
      </c>
      <c r="D30" s="167">
        <v>0.49180000000000001</v>
      </c>
      <c r="E30" s="169">
        <v>0.83333000000000002</v>
      </c>
      <c r="F30" s="168">
        <v>0.50819999999999999</v>
      </c>
      <c r="G30" s="170">
        <v>0.96774000000000004</v>
      </c>
      <c r="I30" s="16"/>
    </row>
    <row r="31" spans="1:9" ht="12.75" customHeight="1" x14ac:dyDescent="0.2">
      <c r="A31" s="33" t="s">
        <v>24</v>
      </c>
      <c r="B31" s="163">
        <v>2.2999999999999998</v>
      </c>
      <c r="C31" s="164">
        <v>2.2999999999999998</v>
      </c>
      <c r="D31" s="163">
        <v>1</v>
      </c>
      <c r="E31" s="165">
        <v>1</v>
      </c>
      <c r="F31" s="164">
        <v>1.3</v>
      </c>
      <c r="G31" s="166">
        <v>1.3</v>
      </c>
      <c r="I31" s="16"/>
    </row>
    <row r="32" spans="1:9" ht="12.75" customHeight="1" x14ac:dyDescent="0.2">
      <c r="A32" s="33"/>
      <c r="B32" s="167">
        <v>1</v>
      </c>
      <c r="C32" s="168">
        <v>1</v>
      </c>
      <c r="D32" s="167">
        <v>0.43478</v>
      </c>
      <c r="E32" s="169">
        <v>1</v>
      </c>
      <c r="F32" s="168">
        <v>0.56521999999999994</v>
      </c>
      <c r="G32" s="170">
        <v>1</v>
      </c>
      <c r="I32" s="16"/>
    </row>
    <row r="33" spans="1:9" ht="12.75" customHeight="1" x14ac:dyDescent="0.2">
      <c r="A33" s="33" t="s">
        <v>25</v>
      </c>
      <c r="B33" s="163">
        <v>9.6</v>
      </c>
      <c r="C33" s="164">
        <v>6.6</v>
      </c>
      <c r="D33" s="163">
        <v>3.7</v>
      </c>
      <c r="E33" s="165">
        <v>1.7</v>
      </c>
      <c r="F33" s="164">
        <v>5.9</v>
      </c>
      <c r="G33" s="166">
        <v>4.9000000000000004</v>
      </c>
      <c r="I33" s="16"/>
    </row>
    <row r="34" spans="1:9" ht="12.75" customHeight="1" x14ac:dyDescent="0.2">
      <c r="A34" s="33"/>
      <c r="B34" s="167">
        <v>1</v>
      </c>
      <c r="C34" s="168">
        <v>0.6875</v>
      </c>
      <c r="D34" s="167">
        <v>0.38541999999999998</v>
      </c>
      <c r="E34" s="169">
        <v>0.45945999999999998</v>
      </c>
      <c r="F34" s="168">
        <v>0.61458000000000002</v>
      </c>
      <c r="G34" s="170">
        <v>0.83050999999999997</v>
      </c>
      <c r="I34" s="16"/>
    </row>
    <row r="35" spans="1:9" ht="12.75" customHeight="1" x14ac:dyDescent="0.2">
      <c r="A35" s="33" t="s">
        <v>26</v>
      </c>
      <c r="B35" s="163">
        <v>4</v>
      </c>
      <c r="C35" s="164">
        <v>4</v>
      </c>
      <c r="D35" s="163">
        <v>0</v>
      </c>
      <c r="E35" s="165">
        <v>0</v>
      </c>
      <c r="F35" s="164">
        <v>4</v>
      </c>
      <c r="G35" s="166">
        <v>4</v>
      </c>
      <c r="I35" s="16"/>
    </row>
    <row r="36" spans="1:9" ht="12.75" customHeight="1" x14ac:dyDescent="0.2">
      <c r="A36" s="33"/>
      <c r="B36" s="171">
        <v>1</v>
      </c>
      <c r="C36" s="172">
        <v>1</v>
      </c>
      <c r="D36" s="171" t="s">
        <v>16</v>
      </c>
      <c r="E36" s="173" t="s">
        <v>16</v>
      </c>
      <c r="F36" s="172">
        <v>1</v>
      </c>
      <c r="G36" s="174">
        <v>1</v>
      </c>
      <c r="I36" s="16"/>
    </row>
    <row r="37" spans="1:9" ht="12.75" customHeight="1" x14ac:dyDescent="0.2">
      <c r="A37" s="47" t="s">
        <v>27</v>
      </c>
      <c r="B37" s="175">
        <v>716.8</v>
      </c>
      <c r="C37" s="176">
        <v>523.5</v>
      </c>
      <c r="D37" s="175">
        <v>258.5</v>
      </c>
      <c r="E37" s="177">
        <v>172.1</v>
      </c>
      <c r="F37" s="176">
        <v>458.3</v>
      </c>
      <c r="G37" s="178">
        <v>351.4</v>
      </c>
      <c r="I37" s="16"/>
    </row>
    <row r="38" spans="1:9" ht="12.75" customHeight="1" thickBot="1" x14ac:dyDescent="0.25">
      <c r="A38" s="55"/>
      <c r="B38" s="141">
        <v>1</v>
      </c>
      <c r="C38" s="142">
        <v>0.73033000000000003</v>
      </c>
      <c r="D38" s="141">
        <v>0.36063000000000001</v>
      </c>
      <c r="E38" s="143">
        <v>0.66576000000000002</v>
      </c>
      <c r="F38" s="142">
        <v>0.63936999999999999</v>
      </c>
      <c r="G38" s="146">
        <v>0.76675000000000004</v>
      </c>
      <c r="I38" s="16"/>
    </row>
    <row r="39" spans="1:9" s="16" customFormat="1" x14ac:dyDescent="0.2"/>
    <row r="40" spans="1:9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9" s="16" customFormat="1" x14ac:dyDescent="0.2"/>
    <row r="42" spans="1:9" s="16" customFormat="1" x14ac:dyDescent="0.2">
      <c r="A42" s="61" t="str">
        <f>[1]Tabelle1!$A$41</f>
        <v>Siehe Bericht: Ortmanns, V.; Lux, T.; Bachem, A.; Horn, H. (2024): Volkshochschul-Statistik – 62. Folge, Berichtsjahr 2023 (Version 2.0.0).</v>
      </c>
    </row>
    <row r="43" spans="1:9" s="16" customFormat="1" x14ac:dyDescent="0.2">
      <c r="A43" s="64" t="str">
        <f>[1]Tabelle1!A42</f>
        <v>Bitte verwenden Sie zur Zitation die DOI der Online-Publikation: https://doi.org/10.3278/9783763977949.</v>
      </c>
    </row>
    <row r="44" spans="1:9" s="16" customFormat="1" x14ac:dyDescent="0.2"/>
    <row r="45" spans="1:9" s="16" customFormat="1" x14ac:dyDescent="0.2">
      <c r="A45" s="66" t="s">
        <v>28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 A8:G8">
    <cfRule type="cellIs" dxfId="47" priority="47" stopIfTrue="1" operator="equal">
      <formula>1</formula>
    </cfRule>
    <cfRule type="cellIs" dxfId="48" priority="48" stopIfTrue="1" operator="lessThan">
      <formula>0.0005</formula>
    </cfRule>
  </conditionalFormatting>
  <conditionalFormatting sqref="A10:G10">
    <cfRule type="cellIs" dxfId="46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2:G12">
    <cfRule type="cellIs" dxfId="43" priority="40" stopIfTrue="1" operator="equal">
      <formula>1</formula>
    </cfRule>
    <cfRule type="cellIs" dxfId="44" priority="41" stopIfTrue="1" operator="lessThan">
      <formula>0.0005</formula>
    </cfRule>
  </conditionalFormatting>
  <conditionalFormatting sqref="A14:G14">
    <cfRule type="cellIs" dxfId="41" priority="37" stopIfTrue="1" operator="equal">
      <formula>1</formula>
    </cfRule>
    <cfRule type="cellIs" dxfId="42" priority="38" stopIfTrue="1" operator="lessThan">
      <formula>0.0005</formula>
    </cfRule>
  </conditionalFormatting>
  <conditionalFormatting sqref="A16:G16">
    <cfRule type="cellIs" dxfId="39" priority="34" stopIfTrue="1" operator="equal">
      <formula>1</formula>
    </cfRule>
    <cfRule type="cellIs" dxfId="40" priority="35" stopIfTrue="1" operator="lessThan">
      <formula>0.0005</formula>
    </cfRule>
  </conditionalFormatting>
  <conditionalFormatting sqref="A18:G18">
    <cfRule type="cellIs" dxfId="38" priority="31" stopIfTrue="1" operator="equal">
      <formula>1</formula>
    </cfRule>
    <cfRule type="cellIs" dxfId="37" priority="32" stopIfTrue="1" operator="lessThan">
      <formula>0.0005</formula>
    </cfRule>
  </conditionalFormatting>
  <conditionalFormatting sqref="A20:G20">
    <cfRule type="cellIs" dxfId="35" priority="28" stopIfTrue="1" operator="equal">
      <formula>1</formula>
    </cfRule>
    <cfRule type="cellIs" dxfId="36" priority="29" stopIfTrue="1" operator="lessThan">
      <formula>0.0005</formula>
    </cfRule>
  </conditionalFormatting>
  <conditionalFormatting sqref="A22:G22">
    <cfRule type="cellIs" dxfId="34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4:G24">
    <cfRule type="cellIs" dxfId="31" priority="22" stopIfTrue="1" operator="equal">
      <formula>1</formula>
    </cfRule>
    <cfRule type="cellIs" dxfId="32" priority="23" stopIfTrue="1" operator="lessThan">
      <formula>0.0005</formula>
    </cfRule>
  </conditionalFormatting>
  <conditionalFormatting sqref="A26:G26">
    <cfRule type="cellIs" dxfId="29" priority="19" stopIfTrue="1" operator="equal">
      <formula>1</formula>
    </cfRule>
    <cfRule type="cellIs" dxfId="30" priority="20" stopIfTrue="1" operator="lessThan">
      <formula>0.0005</formula>
    </cfRule>
  </conditionalFormatting>
  <conditionalFormatting sqref="A28:G28">
    <cfRule type="cellIs" dxfId="28" priority="16" stopIfTrue="1" operator="equal">
      <formula>1</formula>
    </cfRule>
    <cfRule type="cellIs" dxfId="27" priority="17" stopIfTrue="1" operator="lessThan">
      <formula>0.0005</formula>
    </cfRule>
  </conditionalFormatting>
  <conditionalFormatting sqref="A30:G30">
    <cfRule type="cellIs" dxfId="26" priority="13" stopIfTrue="1" operator="equal">
      <formula>1</formula>
    </cfRule>
    <cfRule type="cellIs" dxfId="25" priority="14" stopIfTrue="1" operator="lessThan">
      <formula>0.0005</formula>
    </cfRule>
  </conditionalFormatting>
  <conditionalFormatting sqref="A32:G32">
    <cfRule type="cellIs" dxfId="24" priority="10" stopIfTrue="1" operator="equal">
      <formula>1</formula>
    </cfRule>
    <cfRule type="cellIs" dxfId="23" priority="11" stopIfTrue="1" operator="lessThan">
      <formula>0.0005</formula>
    </cfRule>
  </conditionalFormatting>
  <conditionalFormatting sqref="A34:G34">
    <cfRule type="cellIs" dxfId="21" priority="7" stopIfTrue="1" operator="equal">
      <formula>1</formula>
    </cfRule>
    <cfRule type="cellIs" dxfId="22" priority="8" stopIfTrue="1" operator="lessThan">
      <formula>0.0005</formula>
    </cfRule>
  </conditionalFormatting>
  <conditionalFormatting sqref="A36:G36">
    <cfRule type="cellIs" dxfId="20" priority="4" stopIfTrue="1" operator="equal">
      <formula>1</formula>
    </cfRule>
    <cfRule type="cellIs" dxfId="19" priority="5" stopIfTrue="1" operator="lessThan">
      <formula>0.0005</formula>
    </cfRule>
  </conditionalFormatting>
  <conditionalFormatting sqref="A37:G37">
    <cfRule type="cellIs" dxfId="18" priority="3" stopIfTrue="1" operator="equal">
      <formula>0</formula>
    </cfRule>
  </conditionalFormatting>
  <conditionalFormatting sqref="A38:G38">
    <cfRule type="cellIs" dxfId="16" priority="1" stopIfTrue="1" operator="equal">
      <formula>1</formula>
    </cfRule>
    <cfRule type="cellIs" dxfId="17" priority="2" stopIfTrue="1" operator="lessThan">
      <formula>0.0005</formula>
    </cfRule>
  </conditionalFormatting>
  <conditionalFormatting sqref="B5:G5">
    <cfRule type="cellIs" dxfId="15" priority="46" stopIfTrue="1" operator="equal">
      <formula>0</formula>
    </cfRule>
  </conditionalFormatting>
  <conditionalFormatting sqref="B7:G7">
    <cfRule type="cellIs" dxfId="14" priority="49" stopIfTrue="1" operator="equal">
      <formula>0</formula>
    </cfRule>
  </conditionalFormatting>
  <conditionalFormatting sqref="B9:G9">
    <cfRule type="cellIs" dxfId="13" priority="45" stopIfTrue="1" operator="equal">
      <formula>0</formula>
    </cfRule>
  </conditionalFormatting>
  <conditionalFormatting sqref="B11:G11">
    <cfRule type="cellIs" dxfId="12" priority="42" stopIfTrue="1" operator="equal">
      <formula>0</formula>
    </cfRule>
  </conditionalFormatting>
  <conditionalFormatting sqref="B13:G13">
    <cfRule type="cellIs" dxfId="11" priority="39" stopIfTrue="1" operator="equal">
      <formula>0</formula>
    </cfRule>
  </conditionalFormatting>
  <conditionalFormatting sqref="B15:G15">
    <cfRule type="cellIs" dxfId="10" priority="36" stopIfTrue="1" operator="equal">
      <formula>0</formula>
    </cfRule>
  </conditionalFormatting>
  <conditionalFormatting sqref="B17:G17">
    <cfRule type="cellIs" dxfId="9" priority="33" stopIfTrue="1" operator="equal">
      <formula>0</formula>
    </cfRule>
  </conditionalFormatting>
  <conditionalFormatting sqref="B19:G19">
    <cfRule type="cellIs" dxfId="8" priority="30" stopIfTrue="1" operator="equal">
      <formula>0</formula>
    </cfRule>
  </conditionalFormatting>
  <conditionalFormatting sqref="B21:G21">
    <cfRule type="cellIs" dxfId="7" priority="27" stopIfTrue="1" operator="equal">
      <formula>0</formula>
    </cfRule>
  </conditionalFormatting>
  <conditionalFormatting sqref="B23:G23">
    <cfRule type="cellIs" dxfId="6" priority="24" stopIfTrue="1" operator="equal">
      <formula>0</formula>
    </cfRule>
  </conditionalFormatting>
  <conditionalFormatting sqref="B25:G25">
    <cfRule type="cellIs" dxfId="5" priority="21" stopIfTrue="1" operator="equal">
      <formula>0</formula>
    </cfRule>
  </conditionalFormatting>
  <conditionalFormatting sqref="B27:G27">
    <cfRule type="cellIs" dxfId="4" priority="18" stopIfTrue="1" operator="equal">
      <formula>0</formula>
    </cfRule>
  </conditionalFormatting>
  <conditionalFormatting sqref="B29:G29">
    <cfRule type="cellIs" dxfId="3" priority="15" stopIfTrue="1" operator="equal">
      <formula>0</formula>
    </cfRule>
  </conditionalFormatting>
  <conditionalFormatting sqref="B31:G31">
    <cfRule type="cellIs" dxfId="2" priority="12" stopIfTrue="1" operator="equal">
      <formula>0</formula>
    </cfRule>
  </conditionalFormatting>
  <conditionalFormatting sqref="B33:G33">
    <cfRule type="cellIs" dxfId="1" priority="9" stopIfTrue="1" operator="equal">
      <formula>0</formula>
    </cfRule>
  </conditionalFormatting>
  <conditionalFormatting sqref="B35:G35">
    <cfRule type="cellIs" dxfId="0" priority="6" stopIfTrue="1" operator="equal">
      <formula>0</formula>
    </cfRule>
  </conditionalFormatting>
  <hyperlinks>
    <hyperlink ref="A45" r:id="rId1" xr:uid="{1BB09619-B176-4A06-B074-EE7EE3D9A3BA}"/>
  </hyperlinks>
  <pageMargins left="0.7" right="0.7" top="0.78740157499999996" bottom="0.78740157499999996" header="0.3" footer="0.3"/>
  <pageSetup paperSize="9"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Tabelle 2</vt:lpstr>
      <vt:lpstr>Tabelle 2.1</vt:lpstr>
      <vt:lpstr>Tabelle 2.2 </vt:lpstr>
      <vt:lpstr>Tabelle 2.3</vt:lpstr>
      <vt:lpstr>Tabelle 2.4</vt:lpstr>
      <vt:lpstr>Tabelle 2.5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2024-12-10T08:46:38Z</dcterms:created>
  <dcterms:modified xsi:type="dcterms:W3CDTF">2024-12-10T08:46:39Z</dcterms:modified>
</cp:coreProperties>
</file>